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mc:AlternateContent xmlns:mc="http://schemas.openxmlformats.org/markup-compatibility/2006">
    <mc:Choice Requires="x15">
      <x15ac:absPath xmlns:x15ac="http://schemas.microsoft.com/office/spreadsheetml/2010/11/ac" url="D:\Informaciòn Digital - Fernanda\CONTABILIDAD 2025 - Tercer Trimestre\"/>
    </mc:Choice>
  </mc:AlternateContent>
  <xr:revisionPtr revIDLastSave="0" documentId="13_ncr:1_{29FC8073-D6F9-47BF-98C6-365A09C1C9E1}" xr6:coauthVersionLast="47" xr6:coauthVersionMax="47" xr10:uidLastSave="{00000000-0000-0000-0000-000000000000}"/>
  <bookViews>
    <workbookView xWindow="-120" yWindow="-120" windowWidth="29040" windowHeight="15720" tabRatio="811" xr2:uid="{00000000-000D-0000-FFFF-FFFF00000000}"/>
  </bookViews>
  <sheets>
    <sheet name="DES01" sheetId="22" r:id="rId1"/>
    <sheet name="Instructivo " sheetId="12" r:id="rId2"/>
  </sheets>
  <externalReferences>
    <externalReference r:id="rId3"/>
  </externalReferences>
  <definedNames>
    <definedName name="_xlnm._FilterDatabase" localSheetId="1" hidden="1">'Instructivo '!$A$2:$F$46</definedName>
    <definedName name="Hidden_114">[1]Hidden_1!$A$1:$A$2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smNativeData">
      <pm:revision xmlns:pm="smNativeData" day="1582054953" val="973" rev="124" revOS="4" revMin="124" revMax="0"/>
      <pm:docPrefs xmlns:pm="smNativeData" id="1582054953" fixedDigits="0" showNotice="1" showFrameBounds="1" autoChart="1" recalcOnPrint="1" recalcOnCopy="1" finalRounding="1" compatTextArt="1" tab="567" useDefinedPrintRange="1" printArea="currentSheet"/>
      <pm:compatibility xmlns:pm="smNativeData" id="1582054953" overlapCells="1"/>
      <pm:defCurrency xmlns:pm="smNativeData" id="1582054953"/>
    </ext>
  </extLst>
</workbook>
</file>

<file path=xl/calcChain.xml><?xml version="1.0" encoding="utf-8"?>
<calcChain xmlns="http://schemas.openxmlformats.org/spreadsheetml/2006/main">
  <c r="AP5" i="22" l="1"/>
  <c r="AP6" i="22"/>
  <c r="AP7" i="22"/>
  <c r="AP8" i="22"/>
  <c r="AP4" i="22"/>
  <c r="AQ4" i="22" s="1"/>
  <c r="AQ5" i="22"/>
  <c r="AD5" i="22"/>
  <c r="AD6" i="22"/>
  <c r="AD7" i="22"/>
  <c r="AD8" i="22"/>
  <c r="AD4" i="22"/>
  <c r="Z4" i="22" l="1"/>
  <c r="Z5" i="22"/>
  <c r="Z6" i="22"/>
  <c r="Z7" i="22"/>
  <c r="Z8" i="22"/>
  <c r="W5" i="22"/>
  <c r="W6" i="22"/>
  <c r="W7" i="22"/>
  <c r="W8" i="22"/>
  <c r="W4" i="22"/>
  <c r="AN8" i="22" l="1"/>
  <c r="AO8" i="22" s="1"/>
  <c r="AN7" i="22"/>
  <c r="AO7" i="22" s="1"/>
  <c r="AN6" i="22"/>
  <c r="AO6" i="22" s="1"/>
  <c r="AN5" i="22"/>
  <c r="AO5" i="22" s="1"/>
  <c r="AN4" i="22"/>
  <c r="AO4" i="22" s="1"/>
  <c r="AJ8" i="22" l="1"/>
  <c r="AJ7" i="22"/>
  <c r="AK7" i="22" s="1"/>
  <c r="AJ6" i="22"/>
  <c r="AK6" i="22" s="1"/>
  <c r="AJ5" i="22"/>
  <c r="AK5" i="22" s="1"/>
  <c r="AJ4" i="22"/>
  <c r="AK4" i="22" s="1"/>
  <c r="AK8" i="22"/>
  <c r="AF8" i="22" l="1"/>
  <c r="AG8" i="22" s="1"/>
  <c r="AF7" i="22"/>
  <c r="AG7" i="22" s="1"/>
  <c r="AF6" i="22"/>
  <c r="AG6" i="22" s="1"/>
  <c r="AF5" i="22"/>
  <c r="AG5" i="22" s="1"/>
  <c r="AF4" i="22"/>
  <c r="AG4" i="22" s="1"/>
  <c r="AB6" i="22" l="1"/>
  <c r="AC6" i="22" s="1"/>
  <c r="F45" i="12" l="1"/>
  <c r="F46" i="12" s="1"/>
  <c r="F42" i="12"/>
  <c r="F43" i="12" s="1"/>
  <c r="F38" i="12"/>
  <c r="F39" i="12" s="1"/>
  <c r="F34" i="12"/>
  <c r="F35" i="12" s="1"/>
  <c r="F30" i="12"/>
  <c r="F31" i="12" s="1"/>
  <c r="AQ8" i="22" l="1"/>
  <c r="AR8" i="22" s="1"/>
  <c r="AQ7" i="22"/>
  <c r="AR7" i="22" s="1"/>
  <c r="AQ6" i="22"/>
  <c r="AR6" i="22" s="1"/>
  <c r="AR5" i="22"/>
  <c r="AR4" i="22"/>
  <c r="AB8" i="22"/>
  <c r="AC8" i="22" s="1"/>
  <c r="AB7" i="22"/>
  <c r="AC7" i="22" s="1"/>
  <c r="AB5" i="22"/>
  <c r="AC5" i="22" s="1"/>
  <c r="AB4" i="22"/>
  <c r="AC4" i="22" s="1"/>
</calcChain>
</file>

<file path=xl/sharedStrings.xml><?xml version="1.0" encoding="utf-8"?>
<sst xmlns="http://schemas.openxmlformats.org/spreadsheetml/2006/main" count="345" uniqueCount="153">
  <si>
    <t>PRIMER TRIMESTRE</t>
  </si>
  <si>
    <t>SEGUNDO TRIMESTRE</t>
  </si>
  <si>
    <t>TERCER TRIMESTRE</t>
  </si>
  <si>
    <t>CUARTO TRIMESTRE</t>
  </si>
  <si>
    <t>REFERENCIA</t>
  </si>
  <si>
    <t>Instructivo de llenado</t>
  </si>
  <si>
    <t>Anual</t>
  </si>
  <si>
    <t>DESCRIPCIÓN</t>
  </si>
  <si>
    <t>OBLIGATORIO</t>
  </si>
  <si>
    <t>SI (Dependiendo del trimestre a entregar)</t>
  </si>
  <si>
    <t>EJEMPLO</t>
  </si>
  <si>
    <t>Ascendente</t>
  </si>
  <si>
    <t xml:space="preserve">Meta a alcanzar al final del ejercicio fiscal. </t>
  </si>
  <si>
    <t>Meta alcanzada al primer trimestre</t>
  </si>
  <si>
    <t>Porcentaje alcanzado respecto de  la meta programada al primer trimestre.</t>
  </si>
  <si>
    <t>Porcentaje alcanzado respecto de  la meta programada al segundo trimestre.</t>
  </si>
  <si>
    <t>Porcentaje alcanzado respecto de  la meta programada al tercer trimestre.</t>
  </si>
  <si>
    <t>Meta alcanzada acumulada al segundo trimestre</t>
  </si>
  <si>
    <t>Meta alcanzada acumulada al tercer trimestre</t>
  </si>
  <si>
    <t>Porcentaje alcanzado respecto de  la meta programada al cuarto trimestre.</t>
  </si>
  <si>
    <t>Meta alcanzada acumulada al cuarto trimestre</t>
  </si>
  <si>
    <t>Incluir los ajustes correspondientes a las metas, en caso de ser necesario.</t>
  </si>
  <si>
    <t>Nombre de la Entidad Fiscalizada</t>
  </si>
  <si>
    <t>Texto del resumen narrativo de la MIR para el indicador que se reporta</t>
  </si>
  <si>
    <t>Deberá indicar la naturaleza del indicador que corresponde a cada nivel de la Matriz de Indicadores para Resultados (Estratégico o De gestión). Los indicadores estratégicos deberán medir el grado de cumplimiento de los objetivos de las políticas públicas y de los programas presupuestarios y deberán contribuir a corregir o fortalecer las estrategias y la orientación de los recursos. Los indicadores de gestión deberán medir el avance y logro en procesos y actividades, es decir, sobre la forma en que los bienes y servicios públicos son generados y entregados. Por convención se recomienda: - Para FIN y PROPÓSITO = Estratégico. - Para COMPONENTE = Estratégico o De Gestión. - Para ACTIVIDADES = De Gestión.</t>
  </si>
  <si>
    <t>1. Gobierno Cercano, Moderno y Honesto</t>
  </si>
  <si>
    <t>Estratégico</t>
  </si>
  <si>
    <t>Nivel del la Matriz de Indicadores para Resultados (MIR) para el indicador que se reporta: Fin, Propósito, Componente o Actividad</t>
  </si>
  <si>
    <t>Nombre del indicador que se reporta. Es la expresión que identifica al indicador y que manifiesta lo que se desea medir con él. Desde el punto de vista operativo, puede expresar al indicador en términos de las variables que en él intervienen;</t>
  </si>
  <si>
    <t>Tipo</t>
  </si>
  <si>
    <t>TEXTO</t>
  </si>
  <si>
    <t>NUMÉRICO</t>
  </si>
  <si>
    <t>ALFANUMÉRICO</t>
  </si>
  <si>
    <t>Es una explicación más detallada del nombre del indicador. Debe precisar qué se pretende medir del objetivo al que está asociado; ayudar a entender la utilidad, finalidad o uso del indicador;</t>
  </si>
  <si>
    <r>
      <t xml:space="preserve">Se refieren al aspecto particular del objetivo a ser medido mediante el indicador. </t>
    </r>
    <r>
      <rPr>
        <b/>
        <sz val="10"/>
        <color rgb="FF000000"/>
        <rFont val="Arial Narrow"/>
        <family val="2"/>
      </rPr>
      <t>Eficacia:</t>
    </r>
    <r>
      <rPr>
        <sz val="10"/>
        <color rgb="FF000000"/>
        <rFont val="Arial Narrow"/>
        <family val="2"/>
      </rPr>
      <t xml:space="preserve"> mide el grado de cumplimiento de los objetivos. </t>
    </r>
    <r>
      <rPr>
        <b/>
        <sz val="10"/>
        <color rgb="FF000000"/>
        <rFont val="Arial Narrow"/>
        <family val="2"/>
      </rPr>
      <t>Eficiencia:</t>
    </r>
    <r>
      <rPr>
        <sz val="10"/>
        <color rgb="FF000000"/>
        <rFont val="Arial Narrow"/>
        <family val="2"/>
      </rPr>
      <t xml:space="preserve"> mide la relación entre los productos y servicios generados con respecto a los insumos o recursos utilizados. </t>
    </r>
    <r>
      <rPr>
        <b/>
        <sz val="10"/>
        <color rgb="FF000000"/>
        <rFont val="Arial Narrow"/>
        <family val="2"/>
      </rPr>
      <t xml:space="preserve">Economía: </t>
    </r>
    <r>
      <rPr>
        <sz val="10"/>
        <color rgb="FF000000"/>
        <rFont val="Arial Narrow"/>
        <family val="2"/>
      </rPr>
      <t xml:space="preserve">mide la capacidad del programa o de la institución para generar y movilizar adecuadamente los recursos financieros. </t>
    </r>
    <r>
      <rPr>
        <b/>
        <sz val="10"/>
        <color rgb="FF000000"/>
        <rFont val="Arial Narrow"/>
        <family val="2"/>
      </rPr>
      <t xml:space="preserve">Calidad: </t>
    </r>
    <r>
      <rPr>
        <sz val="10"/>
        <color rgb="FF000000"/>
        <rFont val="Arial Narrow"/>
        <family val="2"/>
      </rPr>
      <t>mide los atributos, propiedades o características que deben tener los bienes y servicios para satisfacer los objetivos del programa.</t>
    </r>
  </si>
  <si>
    <t>Eficacia</t>
  </si>
  <si>
    <t>Dirección que debe tener el comportamiento del indicador para identificar cuando su desempeño es positivo o negativo. Puede tener un sentido descendente o ascendente. El sentido del indicador determinará los umbrales para semaforizar el indicaodr, por lo cual deberá tener precaución al seleccionar la frecuencia de medición.</t>
  </si>
  <si>
    <t>Es el periodo de tiempo en el cual se calcula el indicador (bianual, anual, semestral, trimestral, mensual, etc.). La frecuencia de medición determinará la cantidad de periodos en los que se observarán avances en las metas para el indicador, por lo cual deberá tener precaución al seleccionar la frecuencia de medición.</t>
  </si>
  <si>
    <t xml:space="preserve">Se deberá anotar el año que se toma como referencia para establecer la Línea Base. En caso de que la Línea Base del indicador se registre como "No disponible" deberá también capturar "No Disponible" </t>
  </si>
  <si>
    <t>Es el valor inicial del indicador que se toma como referencia para comparar el avance del objetivo. La unidad de medida relacionada con línea base deberá coincidir, invariablemente, con la unidad de medida resultante de aplicar el Método de Cálculo. Un error común es establecer una línea base igual a cero, este caso no implica que nunca se pueda establecer la línea base igual a cero; se refiere a que esto debe estar fundamentado. Si se ha indagado en la información disponible y esta confirma que el estado actual del indicador es cero, es posible establecer este valor como línea base. En el caso que en el año de inicio de la intervención se genere la información del indicador, se deberá poner "No disponible", y a partir del segundo año se deberá especificar claramente la Línea base.</t>
  </si>
  <si>
    <t>Unidad de Medida con la cual se establecen las metas anuales programadas</t>
  </si>
  <si>
    <t xml:space="preserve">Incluir con precisión, las fuentes de información (especificar con detalle el nombre de la fuente de información que alimenta al indicador), lo cual debe corresponder a los medios de verificación a los que alude la columna de "Medios de Verificación" de la MIR, de conformidad con la Metodología de Marco Lógico.
Un error común, es nombrar un medio de verificación como "Registro administrativo" o "base de datos", nombrarlo de esta forma es bastante general y no permite que un tercero, ajeno a la operación del programa, pueda hacer un cálculo de los indicadores. Se debe hacer referencia precisa al nombre del documento que servirá como fuente de información. Para ello, los elementos necesarios para elaborar el medio de verificación son: 1) Nombre del área que genera o publica la información (no usar siglas o acrónimos); 2) Nombre completo del documento o base de datos que sustenta la información; 3) Periodicidad con la que se genera el documento o base de datos (debe coincidir con la frecuencia de medición del indicador); y en su caso, 4) Liga o página de la que se puede obtener la información. </t>
  </si>
  <si>
    <t>AVANCE ANUAL DE CUMPLIMIENTO</t>
  </si>
  <si>
    <t>PARAMETRIZACIÓN</t>
  </si>
  <si>
    <t>Se refiere a la expresión matemática del indicador. Determina la forma en que se relacionan las variables;</t>
  </si>
  <si>
    <t>Porcentaje de avance de la Meta anual alcanzada respecto a la Meta anual programada y ajustada</t>
  </si>
  <si>
    <t>Escribe el color que determina el cumplimiento del indicador con respecto a la meta programada Anual, considerando el sentido del indicador.</t>
  </si>
  <si>
    <t>Escribe el color que determina el cumplimiento del indicador con respecto a la meta programada al cuarto trimestre, considerando el sentido del indicador.</t>
  </si>
  <si>
    <t>Escribe el color que determina el cumplimiento del indicador con respecto a la meta programada al tercer trimestre, considerando el sentido del indicador.</t>
  </si>
  <si>
    <t>Escribe el color que determina el cumplimiento del indicador con respecto a la meta programada al segundo trimestre, considerando el sentido del indicador.</t>
  </si>
  <si>
    <t>INDICADORES</t>
  </si>
  <si>
    <t>PORCENTAJE</t>
  </si>
  <si>
    <t>Valor superior de un rango (porcentaje) que se define a partir del resultado esperado de dividir la meta alcanzada entre la meta programada, y multiplicado por 100, y que indica que el valor alcanzado del indicador es mucho más alto o bajo que la meta programada, muestra un valor que se podría considerar como una falla de planeación (es decir, la meta no fue bien establecida), de conformidad con los rangos implantados. Además sólo se identifican las variaciones que presentan un avance mayor al 130% (recomendación). Se semaforiza con el color rojo.</t>
  </si>
  <si>
    <t>Valor superior de un rango (porcentaje) que se define a partir del resultado esperado de dividir la meta alcanzada entre la meta programada, y multiplicado por 100, y que indica que el resultado del indicador es menor que la meta programada pero se mantiene dentro del rango establecido. Son aquellas variables que han reportado avances que no son significativos para el logro de sus metas. Se representa en color amarillo.</t>
  </si>
  <si>
    <t>Valor superior de un rango (porcentaje) que se define a partir del resultado esperado de dividir la meta alcanzada entre la meta programada, y multiplicado por 100, y que indica que el resultado del indicador se encuentra por encima y por debajo de la meta programada, pero se mantiene dentro de los límites establecidos como aceptables. Se representa con un color verde.</t>
  </si>
  <si>
    <t>Pachuca de Soto</t>
  </si>
  <si>
    <t>Presupuesto basado en Resultados Municipal</t>
  </si>
  <si>
    <t>TES00201</t>
  </si>
  <si>
    <t>(Posición alcanzada del municipio de Pachuca de Soto en el Avance Alcanzado por los Municipios y las Demarcaciones Territoriales de la Ciudad de México en la Implantación y Operación del PbR-SED / Posición programada del municipio de Pachuca de Soto en el Avance Alcanzado por los Municipios y las Demarcaciones Territoriales de la Ciudad de México en la Implantación y Operación del PbR-SED)*100</t>
  </si>
  <si>
    <t>Posición en el Avance Alcanzado por los Municipios y las Demarcaciones Territoriales de la Ciudad de México en la Implantación y Operación del Presupuesto Basado en Resultados (PbR) y del Sistema de Evaluación del Desempeño (SED)</t>
  </si>
  <si>
    <t>Posición</t>
  </si>
  <si>
    <t>Descendente</t>
  </si>
  <si>
    <t>Informe del avance alcanzado por las Entidades Federativas, los Municipios y las Demarcaciones Territoriales de la Ciudad de México en la implantación y operación del Presupuesto Basado en Resultados y del Sistema de Evaluación del Desempeño. 2021. Secretaría de Hacienda y Crédito Público. Disponible en: https://www.transparenciapresupuestaria.gob.mx/Entidades-Federativas</t>
  </si>
  <si>
    <t>4to trimestre</t>
  </si>
  <si>
    <t>El indicador mide el grado de avance posicional en la planeación, programación, presupuestación, ejercicio y control, evaluación, rendición de cuentas y consolidación del PbR-SED del municipio de Pachuca de Soto, respecto a lo programado, con la finalidad de priorizar el gasto y de mejorar el diseño de los programas municipales.</t>
  </si>
  <si>
    <t>Porcentaje</t>
  </si>
  <si>
    <t>Tesorería del Municipio de Pachuca de Soto</t>
  </si>
  <si>
    <t>Nombre de la Unidad Administrativa de Entidad Fiscalizada Municipal</t>
  </si>
  <si>
    <t>Propósito</t>
  </si>
  <si>
    <t>Las Unidades Administrativas del municipio de Pachuca de Soto que administran recursos públicos implementan el Presupuesto basado en Resultados y Sistema de Evaluación del Desempeño municipal</t>
  </si>
  <si>
    <t>DES01 Monitoreo de Indicadores para Resultados</t>
  </si>
  <si>
    <t>Entidad Fiscalizada</t>
  </si>
  <si>
    <t>Ejercicio Fiscal</t>
  </si>
  <si>
    <t xml:space="preserve">Periodo </t>
  </si>
  <si>
    <t>Programa Presupuestario</t>
  </si>
  <si>
    <t>Información del programa</t>
  </si>
  <si>
    <t>Información del Programa</t>
  </si>
  <si>
    <t>Deberá indicar con número de cuatro dígitos (p. ej. 2019), el ejercicio al que corresponde la información.</t>
  </si>
  <si>
    <t>Deberá indicar el período que se reporta según corresponda (1er trimestre, 2do trimestre, 3er trimestre, o 4to trimestre, respectivamente).</t>
  </si>
  <si>
    <t>Texto</t>
  </si>
  <si>
    <t>Numérico</t>
  </si>
  <si>
    <t xml:space="preserve">Alfanumérico </t>
  </si>
  <si>
    <t>Si</t>
  </si>
  <si>
    <t>Alfanumérico</t>
  </si>
  <si>
    <t>Nombre del programa presupuestario de acuerdo con la estrategia programática municipal (Debe guardar consistencia con la información reportada en el formato DES02).</t>
  </si>
  <si>
    <t>Unidad Responsable</t>
  </si>
  <si>
    <t>Nivel</t>
  </si>
  <si>
    <t>Resumen Narrativo</t>
  </si>
  <si>
    <t>Clave de identificación del indicador</t>
  </si>
  <si>
    <t>Nombre del Indicador</t>
  </si>
  <si>
    <t>Método de cálculo</t>
  </si>
  <si>
    <t>Definición del Indicador</t>
  </si>
  <si>
    <t>Tipo de indicador</t>
  </si>
  <si>
    <t>Dimensión</t>
  </si>
  <si>
    <t>Frecuencia de medición</t>
  </si>
  <si>
    <t>Línea base</t>
  </si>
  <si>
    <t>Año de la línea base</t>
  </si>
  <si>
    <t xml:space="preserve">Fuente de información </t>
  </si>
  <si>
    <t>Sentido del indicador</t>
  </si>
  <si>
    <t>Límite superior del semáforo rojo (%)</t>
  </si>
  <si>
    <t>Límite superior del semáforo amarillo (%)</t>
  </si>
  <si>
    <t>Límite superior del semáforo verde (%)</t>
  </si>
  <si>
    <t>Meta anual programada</t>
  </si>
  <si>
    <t>Meta anual ajustada</t>
  </si>
  <si>
    <t>Unidad de medida de la meta anual ajustada</t>
  </si>
  <si>
    <t xml:space="preserve">Meta programada </t>
  </si>
  <si>
    <t>Meta alcanzada</t>
  </si>
  <si>
    <t>Porcentaje alcanzado</t>
  </si>
  <si>
    <t>Semáforo</t>
  </si>
  <si>
    <t>Meta anual alcanzada</t>
  </si>
  <si>
    <t xml:space="preserve">Porcentaje de avance alcanzado </t>
  </si>
  <si>
    <t>Clave de Identificación del Indicador, si no cuenta con identificadores, deberá asignarle uno el cual permanecerá en los periodos subsecuentes.</t>
  </si>
  <si>
    <t>Meta que se pretende alcanzar al primer trimestre, la unidad de medida de la meta deberá guardar consistencia con el método de cálculo del indicador.</t>
  </si>
  <si>
    <t>Meta que se pretende alcanzar al segundo trimestre,  la unidad de medida de la meta deberá guardar consistencia con el método de cálculo del indicador.</t>
  </si>
  <si>
    <t>Meta que se pretende alcanzar al tercer trimestre,  la unidad de medida de la meta deberá guardar consistencia con el método de cálculo del indicador.</t>
  </si>
  <si>
    <t>Meta que se pretende alcanzar al cuarto trimestre,  la unidad de medida de la meta deberá guardar consistencia con el método de cálculo del indicador.</t>
  </si>
  <si>
    <t>Meta anual alcanzada,  la unidad de medida de la meta deberá guardar consistencia con el método de cálculo del indicador.</t>
  </si>
  <si>
    <t>Eje o Acuerdo del PMD</t>
  </si>
  <si>
    <t>Deberá indicar el número y nombre del eje o acuerdo del Plan Municipal de Desarrollo del que se desprende el Programa en cuestión (Ejm: "1. Gobierno Cercano, Moderno y Honesto")</t>
  </si>
  <si>
    <t>Sistema Municipal para el desarrollo Integral de la Familia, Huichapan, Hidalgo</t>
  </si>
  <si>
    <t>Eje  6 " Desarrollo Humano e  igualitario"</t>
  </si>
  <si>
    <t>Asistencia social</t>
  </si>
  <si>
    <t>Alimentacion</t>
  </si>
  <si>
    <t>Educacion</t>
  </si>
  <si>
    <t xml:space="preserve">Salud </t>
  </si>
  <si>
    <t>caic</t>
  </si>
  <si>
    <t>ubr</t>
  </si>
  <si>
    <t>ayudas sociales</t>
  </si>
  <si>
    <t>Desayunos frios</t>
  </si>
  <si>
    <t>Desayunos caliente</t>
  </si>
  <si>
    <t>CAIC</t>
  </si>
  <si>
    <t>UBR</t>
  </si>
  <si>
    <t>BRINDAR EDUCACION A NIÑOS DE 3 AÑOS A 5 AÑOS 11 MESES EN ESTADO DE VULNERABILIDAD</t>
  </si>
  <si>
    <t>BRINDAR REHABILITACION EN LAS DIFERENTES AREAS, LENGUAJE, FISICA, OCUPACIONAL, PSICOLOGICA. ESTIMULACION TEMPRANA PARA PODER BRINDAR UNA MEJOR CALIDAD DE VIDA.</t>
  </si>
  <si>
    <t>BRINDAR AYUDA A PERSONAS DE ESCASOS RECURSOS CON EL APOYO DE  MEDICAMENTOS, GASTOS FUNERARIOS, ESTUDIOS MEDICOS, TRASLADOS.</t>
  </si>
  <si>
    <t xml:space="preserve">BRINDAR DESAYUNOS FRIOS PARA UNA MEJOR CALIDAD NUTRICIA A LOS NIÑOS Y NIÑAS  EN  EDAD ESCOLAR DE LAS COMUNIDADES </t>
  </si>
  <si>
    <t xml:space="preserve">BRINDAR DESAYUNOS CALIENTES PARA UNA MEJOR CALIDAD NUTRICIA A LOS NIÑOS Y NIÑAS  EN  EDAD ESCOLAR DE LAS COMUNIDADES </t>
  </si>
  <si>
    <t>NIÑOS Y NIÑAS M,ATRICULADOS</t>
  </si>
  <si>
    <t>TODA LA POBLACION</t>
  </si>
  <si>
    <t>POBLACION EN EDAD ESCOLAR</t>
  </si>
  <si>
    <t>CAIC01</t>
  </si>
  <si>
    <t>UBR01</t>
  </si>
  <si>
    <t>AYU01</t>
  </si>
  <si>
    <t>DESF01</t>
  </si>
  <si>
    <t>DESC01</t>
  </si>
  <si>
    <t>OFICINAS CENTRALES</t>
  </si>
  <si>
    <t>Las unidades administrativas del sistema DIF Huichapan, que administra recursos del municipio e implementa el PBR-SED municipal.Contribuir para que las personas mas vulnerables tengan acceso a los servicios de asistencia social, Brindar Servicio de Salud Asistencial y Educativo, a la población de lo necesita, Acercar los servicios de rehabilitación integral a las personas con discapacidad permanente o eventual para lograr la integración a sus actividades en el menor tiempo posible.</t>
  </si>
  <si>
    <t xml:space="preserve">El proposito de este indicador es para poder atender a niños y niñas desde los 3 años hasta los 5 años 11 meses, sus componentes son principalmente las maestras de atencion, cocina, vigilante, etc. Para poder realizar el calculo lo hacemos de esta manera: la matricula estimada en base de PBR entre la matricula actual a la fecha del periodo que se presenta </t>
  </si>
  <si>
    <t xml:space="preserve">El proposito de este indicador es realizar rehabilitaciones en lenguajes y estimulacion temprana para mejorar su calidad de vida, sus componentes son principalmente la doctora, las terapeutas, asistentes, vigilante, etc. Para poder realizar el calculo lo hacemos de esta manera: la cantidad de consultas estimada en base de PBR entre la cantidad de consultas actuales a la fecha del periodo que se presenta </t>
  </si>
  <si>
    <t xml:space="preserve">El proposito de este indicador es el de ayudar a personas de escasos recursos en nuestras areas, sus componentes son principalmente la presidenta, directora, personal profesional, asistentes, vigilante, etc. Para poder realizar el calculo lo hacemos de esta manera: la cantidad de personas atendidas estimada en base de PBR entre la cantidad de personal atendido a la fecha del periodo que se presenta </t>
  </si>
  <si>
    <t xml:space="preserve">El proposito de este indicador es el de llevar los desayuno frios a las escuelas, sus componentes son principalmente la presidenta, directora, asistentes de control, vigilante, etc. Para poder realizar el calculo lo hacemos de esta manera: la cantidad de niños y niñas que reciben este programa estimada en base de PBR entre la cantidad de niños y niñas que reciben el programa a la fecha del periodo que se presenta </t>
  </si>
  <si>
    <t xml:space="preserve">El proposito de este indicador es el de llevar los desayunos calientes a cocinas de las escuelas, sus componentes son principalmente la presidenta, directora, asistentes de control, vigilante, etc. Para poder realizar el calculo lo hacemos de esta manera: la cantidad de niños y niñas que reciben este programa estimada en base de PBR entre la cantidad de niños y niñas que reciben el programa a la fecha del periodo que se presenta </t>
  </si>
  <si>
    <t>2do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</si>
</sst>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23"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0"/>
      <color rgb="FF000000"/>
      <name val="Arial"/>
      <family val="2"/>
    </font>
    <font>
      <sz val="9"/>
      <color rgb="FF000000"/>
      <name val="Arial Narrow"/>
      <family val="2"/>
    </font>
    <font>
      <b/>
      <sz val="11"/>
      <color rgb="FF000000"/>
      <name val="Arial Narrow"/>
      <family val="2"/>
    </font>
    <font>
      <sz val="11"/>
      <color rgb="FF000000"/>
      <name val="Calibri"/>
      <family val="2"/>
    </font>
    <font>
      <sz val="10"/>
      <name val="Arial"/>
      <family val="2"/>
    </font>
    <font>
      <sz val="10"/>
      <name val="Arial Narrow"/>
      <family val="2"/>
    </font>
    <font>
      <sz val="11"/>
      <color theme="1"/>
      <name val="Arial Narrow"/>
      <family val="2"/>
    </font>
    <font>
      <sz val="11"/>
      <color rgb="FF000000"/>
      <name val="Calibri"/>
      <family val="2"/>
      <charset val="1"/>
    </font>
    <font>
      <sz val="10"/>
      <name val="Arial"/>
      <family val="2"/>
      <charset val="1"/>
    </font>
    <font>
      <sz val="11"/>
      <color rgb="FF000000"/>
      <name val="Arial Narrow"/>
      <family val="2"/>
    </font>
    <font>
      <b/>
      <sz val="10"/>
      <name val="Calibri"/>
      <family val="2"/>
      <scheme val="minor"/>
    </font>
    <font>
      <b/>
      <sz val="10"/>
      <color rgb="FF000000"/>
      <name val="Arial Narrow"/>
      <family val="2"/>
    </font>
    <font>
      <sz val="11"/>
      <color rgb="FF000000"/>
      <name val="Calibri"/>
      <family val="2"/>
      <charset val="204"/>
    </font>
    <font>
      <sz val="10"/>
      <color rgb="FF000000"/>
      <name val="Arial Narrow"/>
      <family val="2"/>
    </font>
    <font>
      <b/>
      <sz val="9"/>
      <color rgb="FF000000"/>
      <name val="Arial Narrow"/>
      <family val="2"/>
    </font>
    <font>
      <sz val="11"/>
      <color indexed="8"/>
      <name val="Calibri"/>
      <family val="2"/>
      <scheme val="minor"/>
    </font>
    <font>
      <sz val="14"/>
      <color theme="0"/>
      <name val="Arial Narrow"/>
      <family val="2"/>
    </font>
    <font>
      <b/>
      <sz val="16"/>
      <color theme="0"/>
      <name val="Arial Narrow"/>
      <family val="2"/>
    </font>
    <font>
      <sz val="9"/>
      <color indexed="8"/>
      <name val="Arial Narrow"/>
      <family val="2"/>
    </font>
  </fonts>
  <fills count="17">
    <fill>
      <patternFill patternType="none"/>
    </fill>
    <fill>
      <patternFill patternType="gray125"/>
    </fill>
    <fill>
      <patternFill patternType="none"/>
    </fill>
    <fill>
      <patternFill patternType="solid">
        <fgColor theme="8" tint="0.59999389629810485"/>
        <bgColor rgb="FFFFFFFF"/>
      </patternFill>
    </fill>
    <fill>
      <patternFill patternType="solid">
        <fgColor theme="8" tint="0.59999389629810485"/>
        <bgColor indexed="64"/>
      </patternFill>
    </fill>
    <fill>
      <patternFill patternType="solid">
        <fgColor theme="0" tint="-0.34998626667073579"/>
        <bgColor indexed="64"/>
      </patternFill>
    </fill>
    <fill>
      <patternFill patternType="solid">
        <fgColor theme="6" tint="0.79998168889431442"/>
        <bgColor rgb="FFFFFFFF"/>
      </patternFill>
    </fill>
    <fill>
      <patternFill patternType="solid">
        <fgColor theme="8" tint="0.79998168889431442"/>
        <bgColor rgb="FFFFFFFF"/>
      </patternFill>
    </fill>
    <fill>
      <patternFill patternType="solid">
        <fgColor theme="3" tint="-9.9978637043366805E-2"/>
        <bgColor rgb="FFFFFFFF"/>
      </patternFill>
    </fill>
    <fill>
      <patternFill patternType="solid">
        <fgColor theme="4" tint="0.79998168889431442"/>
        <bgColor rgb="FFFFFFFF"/>
      </patternFill>
    </fill>
    <fill>
      <patternFill patternType="solid">
        <fgColor theme="5" tint="0.79998168889431442"/>
        <bgColor rgb="FFFFFFFF"/>
      </patternFill>
    </fill>
    <fill>
      <patternFill patternType="solid">
        <fgColor theme="0" tint="-4.9989318521683403E-2"/>
        <bgColor rgb="FFFFFFFF"/>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rgb="FFFFFF00"/>
        <bgColor indexed="64"/>
      </patternFill>
    </fill>
  </fills>
  <borders count="12">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s>
  <cellStyleXfs count="24">
    <xf numFmtId="0" fontId="0" fillId="0" borderId="0"/>
    <xf numFmtId="43" fontId="7"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7" fillId="0" borderId="0"/>
    <xf numFmtId="9" fontId="7" fillId="0" borderId="0" applyFont="0" applyFill="0" applyBorder="0" applyAlignment="0" applyProtection="0"/>
    <xf numFmtId="0" fontId="3" fillId="2" borderId="1"/>
    <xf numFmtId="0" fontId="8" fillId="2" borderId="1"/>
    <xf numFmtId="0" fontId="8" fillId="2" borderId="1"/>
    <xf numFmtId="0" fontId="11" fillId="2" borderId="1"/>
    <xf numFmtId="0" fontId="12" fillId="2" borderId="1"/>
    <xf numFmtId="0" fontId="12" fillId="2" borderId="1"/>
    <xf numFmtId="9" fontId="11" fillId="2" borderId="1" applyBorder="0" applyProtection="0"/>
    <xf numFmtId="0" fontId="2" fillId="2" borderId="1"/>
    <xf numFmtId="0" fontId="16" fillId="2" borderId="1"/>
    <xf numFmtId="0" fontId="7" fillId="2" borderId="1"/>
    <xf numFmtId="0" fontId="4" fillId="2" borderId="1"/>
    <xf numFmtId="43" fontId="7" fillId="2" borderId="1" applyFont="0" applyFill="0" applyBorder="0" applyAlignment="0" applyProtection="0"/>
    <xf numFmtId="0" fontId="4" fillId="2" borderId="1"/>
    <xf numFmtId="0" fontId="1" fillId="2" borderId="1"/>
    <xf numFmtId="0" fontId="19" fillId="2" borderId="1"/>
    <xf numFmtId="43" fontId="19" fillId="2" borderId="1" applyFont="0" applyFill="0" applyBorder="0" applyAlignment="0" applyProtection="0"/>
  </cellStyleXfs>
  <cellXfs count="85">
    <xf numFmtId="0" fontId="0" fillId="0" borderId="0" xfId="0"/>
    <xf numFmtId="2" fontId="5" fillId="0" borderId="0" xfId="3" applyNumberFormat="1" applyFont="1"/>
    <xf numFmtId="0" fontId="14" fillId="0" borderId="0" xfId="0" applyFont="1" applyAlignment="1">
      <alignment horizontal="center" vertical="center"/>
    </xf>
    <xf numFmtId="0" fontId="13" fillId="0" borderId="0" xfId="0" applyFont="1"/>
    <xf numFmtId="0" fontId="17" fillId="0" borderId="2" xfId="0" applyFont="1" applyBorder="1" applyAlignment="1">
      <alignment horizontal="left" vertical="center" wrapText="1"/>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9" fillId="0" borderId="2" xfId="0" applyFont="1" applyBorder="1" applyAlignment="1">
      <alignment horizontal="left" vertical="center" wrapText="1"/>
    </xf>
    <xf numFmtId="0" fontId="17" fillId="0" borderId="0" xfId="0" applyFont="1" applyAlignment="1">
      <alignment horizontal="left" vertical="center" wrapText="1"/>
    </xf>
    <xf numFmtId="0" fontId="13" fillId="0" borderId="0" xfId="0" applyFont="1" applyAlignment="1">
      <alignment horizontal="center" wrapText="1"/>
    </xf>
    <xf numFmtId="0" fontId="6" fillId="5" borderId="3" xfId="0" applyFont="1" applyFill="1" applyBorder="1"/>
    <xf numFmtId="0" fontId="6" fillId="5" borderId="4" xfId="0" applyFont="1" applyFill="1" applyBorder="1"/>
    <xf numFmtId="0" fontId="6" fillId="5" borderId="5" xfId="0" applyFont="1" applyFill="1" applyBorder="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49" fontId="18" fillId="6" borderId="2" xfId="2" applyNumberFormat="1" applyFont="1" applyFill="1" applyBorder="1" applyAlignment="1">
      <alignment horizontal="left" vertical="center" wrapText="1"/>
    </xf>
    <xf numFmtId="49" fontId="18" fillId="7" borderId="2" xfId="2" applyNumberFormat="1" applyFont="1" applyFill="1" applyBorder="1" applyAlignment="1">
      <alignment horizontal="center" vertical="center" wrapText="1"/>
    </xf>
    <xf numFmtId="49" fontId="18" fillId="6" borderId="2" xfId="2" applyNumberFormat="1" applyFont="1" applyFill="1" applyBorder="1" applyAlignment="1">
      <alignment horizontal="center" vertical="center" wrapText="1"/>
    </xf>
    <xf numFmtId="2" fontId="18" fillId="8" borderId="2" xfId="2" applyNumberFormat="1" applyFont="1" applyFill="1" applyBorder="1" applyAlignment="1">
      <alignment horizontal="center" vertical="center" wrapText="1"/>
    </xf>
    <xf numFmtId="2" fontId="18" fillId="9" borderId="2" xfId="2" applyNumberFormat="1" applyFont="1" applyFill="1" applyBorder="1" applyAlignment="1">
      <alignment horizontal="center" vertical="center" wrapText="1"/>
    </xf>
    <xf numFmtId="2" fontId="18" fillId="10" borderId="2" xfId="2" applyNumberFormat="1" applyFont="1" applyFill="1" applyBorder="1" applyAlignment="1">
      <alignment horizontal="center" vertical="center" wrapText="1"/>
    </xf>
    <xf numFmtId="2" fontId="18" fillId="11" borderId="2" xfId="2" applyNumberFormat="1" applyFont="1" applyFill="1" applyBorder="1" applyAlignment="1">
      <alignment horizontal="center" vertical="center" wrapText="1"/>
    </xf>
    <xf numFmtId="0" fontId="13" fillId="12" borderId="2" xfId="0" applyFont="1" applyFill="1" applyBorder="1" applyAlignment="1">
      <alignment horizontal="center" vertical="center" wrapText="1"/>
    </xf>
    <xf numFmtId="9" fontId="13" fillId="13" borderId="2" xfId="0" applyNumberFormat="1" applyFont="1" applyFill="1" applyBorder="1" applyAlignment="1">
      <alignment horizontal="center" vertical="center" wrapText="1"/>
    </xf>
    <xf numFmtId="9" fontId="13" fillId="13" borderId="2" xfId="7" applyFont="1" applyFill="1" applyBorder="1" applyAlignment="1">
      <alignment horizontal="center" vertical="center" wrapText="1"/>
    </xf>
    <xf numFmtId="9" fontId="13" fillId="14" borderId="2" xfId="7" quotePrefix="1" applyFont="1" applyFill="1" applyBorder="1" applyAlignment="1">
      <alignment horizontal="center" vertical="center" wrapText="1"/>
    </xf>
    <xf numFmtId="0" fontId="13" fillId="0" borderId="2" xfId="0" applyFont="1" applyBorder="1" applyAlignment="1">
      <alignment vertical="center" wrapText="1"/>
    </xf>
    <xf numFmtId="0" fontId="10" fillId="0" borderId="2" xfId="8" applyFont="1" applyFill="1" applyBorder="1" applyAlignment="1">
      <alignment horizontal="center" vertical="center" wrapText="1"/>
    </xf>
    <xf numFmtId="2" fontId="13" fillId="0" borderId="2" xfId="3" applyNumberFormat="1" applyFont="1" applyBorder="1" applyAlignment="1">
      <alignment horizontal="center" vertical="center" wrapText="1"/>
    </xf>
    <xf numFmtId="10" fontId="13" fillId="0" borderId="2" xfId="7" applyNumberFormat="1" applyFont="1" applyBorder="1" applyAlignment="1">
      <alignment horizontal="center" vertical="center" wrapText="1"/>
    </xf>
    <xf numFmtId="10" fontId="13" fillId="0" borderId="2" xfId="7" applyNumberFormat="1" applyFont="1" applyFill="1" applyBorder="1" applyAlignment="1">
      <alignment horizontal="center" vertical="center" wrapText="1"/>
    </xf>
    <xf numFmtId="9" fontId="13" fillId="0" borderId="2" xfId="0" applyNumberFormat="1" applyFont="1" applyBorder="1" applyAlignment="1">
      <alignment horizontal="center" vertical="center" wrapText="1"/>
    </xf>
    <xf numFmtId="9" fontId="13" fillId="0" borderId="2" xfId="7" quotePrefix="1" applyFont="1" applyFill="1" applyBorder="1" applyAlignment="1">
      <alignment horizontal="center" vertical="center" wrapText="1"/>
    </xf>
    <xf numFmtId="9" fontId="13" fillId="0" borderId="2" xfId="7" applyFont="1" applyFill="1" applyBorder="1" applyAlignment="1">
      <alignment horizontal="center" vertical="center" wrapText="1"/>
    </xf>
    <xf numFmtId="0" fontId="0" fillId="15" borderId="1" xfId="0" applyFill="1" applyBorder="1"/>
    <xf numFmtId="0" fontId="20" fillId="15" borderId="1" xfId="0" applyFont="1" applyFill="1" applyBorder="1" applyAlignment="1">
      <alignment vertical="center"/>
    </xf>
    <xf numFmtId="0" fontId="21" fillId="15" borderId="1" xfId="0" applyFont="1" applyFill="1" applyBorder="1" applyAlignment="1">
      <alignment vertical="center"/>
    </xf>
    <xf numFmtId="49" fontId="18" fillId="7" borderId="2" xfId="20" applyNumberFormat="1" applyFont="1" applyFill="1" applyBorder="1" applyAlignment="1">
      <alignment horizontal="center" vertical="center" wrapText="1"/>
    </xf>
    <xf numFmtId="49" fontId="18" fillId="6" borderId="2" xfId="20" applyNumberFormat="1" applyFont="1" applyFill="1" applyBorder="1" applyAlignment="1">
      <alignment horizontal="center" vertical="center" wrapText="1"/>
    </xf>
    <xf numFmtId="49" fontId="18" fillId="3" borderId="2" xfId="20" applyNumberFormat="1" applyFont="1" applyFill="1" applyBorder="1" applyAlignment="1">
      <alignment horizontal="center" vertical="center" wrapText="1"/>
    </xf>
    <xf numFmtId="49" fontId="18" fillId="3" borderId="2" xfId="20" applyNumberFormat="1" applyFont="1" applyFill="1" applyBorder="1" applyAlignment="1">
      <alignment horizontal="left" vertical="center" wrapText="1"/>
    </xf>
    <xf numFmtId="2" fontId="18" fillId="3" borderId="2" xfId="20" applyNumberFormat="1" applyFont="1" applyFill="1" applyBorder="1" applyAlignment="1">
      <alignment horizontal="center" vertical="center" wrapText="1"/>
    </xf>
    <xf numFmtId="49" fontId="18" fillId="6" borderId="2" xfId="20" applyNumberFormat="1" applyFont="1" applyFill="1" applyBorder="1" applyAlignment="1">
      <alignment horizontal="left" vertical="center" wrapText="1"/>
    </xf>
    <xf numFmtId="0" fontId="22" fillId="12" borderId="2" xfId="0" applyFont="1" applyFill="1" applyBorder="1" applyAlignment="1">
      <alignment vertical="center" wrapText="1"/>
    </xf>
    <xf numFmtId="0" fontId="22" fillId="12" borderId="2" xfId="0" applyFont="1" applyFill="1" applyBorder="1" applyAlignment="1">
      <alignment vertical="center"/>
    </xf>
    <xf numFmtId="1" fontId="13" fillId="0" borderId="2" xfId="3" applyNumberFormat="1" applyFont="1" applyBorder="1" applyAlignment="1">
      <alignment horizontal="center" vertical="center" wrapText="1"/>
    </xf>
    <xf numFmtId="1" fontId="13" fillId="12" borderId="2" xfId="0" applyNumberFormat="1" applyFont="1" applyFill="1" applyBorder="1" applyAlignment="1">
      <alignment horizontal="center" vertical="center" wrapText="1"/>
    </xf>
    <xf numFmtId="0" fontId="22" fillId="12" borderId="2" xfId="0" applyFont="1" applyFill="1" applyBorder="1" applyAlignment="1">
      <alignment horizontal="center" vertical="center" wrapText="1"/>
    </xf>
    <xf numFmtId="0" fontId="17" fillId="16" borderId="2" xfId="0" applyFont="1" applyFill="1" applyBorder="1" applyAlignment="1">
      <alignment horizontal="left" vertical="center" wrapText="1"/>
    </xf>
    <xf numFmtId="0" fontId="13" fillId="16" borderId="2" xfId="0" applyFont="1" applyFill="1" applyBorder="1" applyAlignment="1">
      <alignment horizontal="center" vertical="center"/>
    </xf>
    <xf numFmtId="0" fontId="13" fillId="16" borderId="2" xfId="0" applyFont="1" applyFill="1" applyBorder="1" applyAlignment="1">
      <alignment horizontal="center" vertical="center" wrapText="1"/>
    </xf>
    <xf numFmtId="0" fontId="9" fillId="16" borderId="2" xfId="0" applyFont="1" applyFill="1" applyBorder="1" applyAlignment="1">
      <alignment horizontal="left" vertical="center" wrapText="1"/>
    </xf>
    <xf numFmtId="9" fontId="13" fillId="16" borderId="2" xfId="0" applyNumberFormat="1" applyFont="1" applyFill="1" applyBorder="1" applyAlignment="1">
      <alignment horizontal="center" vertical="center" wrapText="1"/>
    </xf>
    <xf numFmtId="49" fontId="15" fillId="7" borderId="11" xfId="2" applyNumberFormat="1" applyFont="1" applyFill="1" applyBorder="1" applyAlignment="1">
      <alignment horizontal="center" vertical="center" wrapText="1"/>
    </xf>
    <xf numFmtId="49" fontId="15" fillId="7" borderId="10" xfId="2" applyNumberFormat="1" applyFont="1" applyFill="1" applyBorder="1" applyAlignment="1">
      <alignment horizontal="center" vertical="center" wrapText="1"/>
    </xf>
    <xf numFmtId="49" fontId="15" fillId="7" borderId="7" xfId="2" applyNumberFormat="1" applyFont="1" applyFill="1" applyBorder="1" applyAlignment="1">
      <alignment horizontal="center" vertical="center" wrapText="1"/>
    </xf>
    <xf numFmtId="0" fontId="15" fillId="4" borderId="2" xfId="0" applyFont="1" applyFill="1" applyBorder="1" applyAlignment="1">
      <alignment horizontal="center" wrapText="1"/>
    </xf>
    <xf numFmtId="0" fontId="15" fillId="8" borderId="8" xfId="2" applyFont="1" applyFill="1" applyBorder="1" applyAlignment="1">
      <alignment horizontal="center" vertical="center" wrapText="1"/>
    </xf>
    <xf numFmtId="0" fontId="15" fillId="8" borderId="9" xfId="2" applyFont="1" applyFill="1" applyBorder="1" applyAlignment="1">
      <alignment horizontal="center" vertical="center" wrapText="1"/>
    </xf>
    <xf numFmtId="0" fontId="15" fillId="8" borderId="6" xfId="2" applyFont="1" applyFill="1" applyBorder="1" applyAlignment="1">
      <alignment horizontal="center" vertical="center" wrapText="1"/>
    </xf>
    <xf numFmtId="49" fontId="15" fillId="6" borderId="11" xfId="2" applyNumberFormat="1" applyFont="1" applyFill="1" applyBorder="1" applyAlignment="1">
      <alignment horizontal="center" vertical="center" wrapText="1"/>
    </xf>
    <xf numFmtId="49" fontId="15" fillId="6" borderId="10" xfId="2" applyNumberFormat="1" applyFont="1" applyFill="1" applyBorder="1" applyAlignment="1">
      <alignment horizontal="center" vertical="center" wrapText="1"/>
    </xf>
    <xf numFmtId="49" fontId="15" fillId="6" borderId="7" xfId="2" applyNumberFormat="1" applyFont="1" applyFill="1" applyBorder="1" applyAlignment="1">
      <alignment horizontal="center" vertical="center" wrapText="1"/>
    </xf>
    <xf numFmtId="49" fontId="15" fillId="3" borderId="11" xfId="2" applyNumberFormat="1" applyFont="1" applyFill="1" applyBorder="1" applyAlignment="1">
      <alignment horizontal="center" vertical="center" wrapText="1"/>
    </xf>
    <xf numFmtId="49" fontId="15" fillId="3" borderId="10" xfId="2" applyNumberFormat="1" applyFont="1" applyFill="1" applyBorder="1" applyAlignment="1">
      <alignment horizontal="center" vertical="center" wrapText="1"/>
    </xf>
    <xf numFmtId="49" fontId="15" fillId="3" borderId="7" xfId="2" applyNumberFormat="1" applyFont="1" applyFill="1" applyBorder="1" applyAlignment="1">
      <alignment horizontal="center" vertical="center" wrapText="1"/>
    </xf>
    <xf numFmtId="49" fontId="15" fillId="3" borderId="8" xfId="2" applyNumberFormat="1" applyFont="1" applyFill="1" applyBorder="1" applyAlignment="1">
      <alignment horizontal="center" vertical="center" wrapText="1"/>
    </xf>
    <xf numFmtId="49" fontId="15" fillId="3" borderId="9" xfId="2" applyNumberFormat="1" applyFont="1" applyFill="1" applyBorder="1" applyAlignment="1">
      <alignment horizontal="center" vertical="center" wrapText="1"/>
    </xf>
    <xf numFmtId="49" fontId="15" fillId="3" borderId="6" xfId="2" applyNumberFormat="1" applyFont="1" applyFill="1" applyBorder="1" applyAlignment="1">
      <alignment horizontal="center" vertical="center" wrapText="1"/>
    </xf>
    <xf numFmtId="0" fontId="15" fillId="11" borderId="8" xfId="2" applyFont="1" applyFill="1" applyBorder="1" applyAlignment="1">
      <alignment horizontal="center" vertical="center" wrapText="1"/>
    </xf>
    <xf numFmtId="0" fontId="15" fillId="11" borderId="9" xfId="2" applyFont="1" applyFill="1" applyBorder="1" applyAlignment="1">
      <alignment horizontal="center" vertical="center" wrapText="1"/>
    </xf>
    <xf numFmtId="0" fontId="15" fillId="11" borderId="6" xfId="2" applyFont="1" applyFill="1" applyBorder="1" applyAlignment="1">
      <alignment horizontal="center" vertical="center" wrapText="1"/>
    </xf>
    <xf numFmtId="0" fontId="6" fillId="5" borderId="2" xfId="0" applyFont="1" applyFill="1" applyBorder="1" applyAlignment="1">
      <alignment horizontal="center"/>
    </xf>
    <xf numFmtId="0" fontId="15" fillId="9" borderId="8" xfId="2" applyFont="1" applyFill="1" applyBorder="1" applyAlignment="1">
      <alignment horizontal="center" vertical="center" wrapText="1"/>
    </xf>
    <xf numFmtId="0" fontId="15" fillId="9" borderId="9" xfId="2" applyFont="1" applyFill="1" applyBorder="1" applyAlignment="1">
      <alignment horizontal="center" vertical="center" wrapText="1"/>
    </xf>
    <xf numFmtId="0" fontId="15" fillId="9" borderId="6" xfId="2" applyFont="1" applyFill="1" applyBorder="1" applyAlignment="1">
      <alignment horizontal="center" vertical="center" wrapText="1"/>
    </xf>
    <xf numFmtId="0" fontId="15" fillId="10" borderId="8" xfId="2" applyFont="1" applyFill="1" applyBorder="1" applyAlignment="1">
      <alignment horizontal="center" vertical="center" wrapText="1"/>
    </xf>
    <xf numFmtId="0" fontId="15" fillId="10" borderId="9" xfId="2" applyFont="1" applyFill="1" applyBorder="1" applyAlignment="1">
      <alignment horizontal="center" vertical="center" wrapText="1"/>
    </xf>
    <xf numFmtId="0" fontId="15" fillId="10" borderId="6" xfId="2" applyFont="1" applyFill="1" applyBorder="1" applyAlignment="1">
      <alignment horizontal="center" vertical="center" wrapText="1"/>
    </xf>
    <xf numFmtId="49" fontId="15" fillId="7" borderId="8" xfId="2" applyNumberFormat="1" applyFont="1" applyFill="1" applyBorder="1" applyAlignment="1">
      <alignment horizontal="center" vertical="center" wrapText="1"/>
    </xf>
    <xf numFmtId="49" fontId="15" fillId="7" borderId="9" xfId="2" applyNumberFormat="1" applyFont="1" applyFill="1" applyBorder="1" applyAlignment="1">
      <alignment horizontal="center" vertical="center" wrapText="1"/>
    </xf>
    <xf numFmtId="49" fontId="15" fillId="7" borderId="6" xfId="2" applyNumberFormat="1" applyFont="1" applyFill="1" applyBorder="1" applyAlignment="1">
      <alignment horizontal="center" vertical="center" wrapText="1"/>
    </xf>
    <xf numFmtId="49" fontId="15" fillId="6" borderId="8" xfId="2" applyNumberFormat="1" applyFont="1" applyFill="1" applyBorder="1" applyAlignment="1">
      <alignment horizontal="center" vertical="center" wrapText="1"/>
    </xf>
    <xf numFmtId="49" fontId="15" fillId="6" borderId="9" xfId="2" applyNumberFormat="1" applyFont="1" applyFill="1" applyBorder="1" applyAlignment="1">
      <alignment horizontal="center" vertical="center" wrapText="1"/>
    </xf>
    <xf numFmtId="49" fontId="15" fillId="6" borderId="6" xfId="2" applyNumberFormat="1" applyFont="1" applyFill="1" applyBorder="1" applyAlignment="1">
      <alignment horizontal="center" vertical="center" wrapText="1"/>
    </xf>
  </cellXfs>
  <cellStyles count="24">
    <cellStyle name="Millares" xfId="1" builtinId="3" customBuiltin="1"/>
    <cellStyle name="Millares 2" xfId="4" xr:uid="{00000000-0005-0000-0000-000001000000}"/>
    <cellStyle name="Millares 3" xfId="19" xr:uid="{00000000-0005-0000-0000-000002000000}"/>
    <cellStyle name="Millares 4" xfId="23" xr:uid="{00000000-0005-0000-0000-000003000000}"/>
    <cellStyle name="Moneda 2" xfId="5" xr:uid="{00000000-0005-0000-0000-000004000000}"/>
    <cellStyle name="Normal" xfId="0" builtinId="0" customBuiltin="1"/>
    <cellStyle name="Normal 2" xfId="3" xr:uid="{00000000-0005-0000-0000-000006000000}"/>
    <cellStyle name="Normal 2 2" xfId="10" xr:uid="{00000000-0005-0000-0000-000007000000}"/>
    <cellStyle name="Normal 2 3" xfId="12" xr:uid="{00000000-0005-0000-0000-000008000000}"/>
    <cellStyle name="Normal 2 4" xfId="18" xr:uid="{00000000-0005-0000-0000-000009000000}"/>
    <cellStyle name="Normal 3" xfId="6" xr:uid="{00000000-0005-0000-0000-00000A000000}"/>
    <cellStyle name="Normal 4" xfId="8" xr:uid="{00000000-0005-0000-0000-00000B000000}"/>
    <cellStyle name="Normal 4 2" xfId="2" xr:uid="{00000000-0005-0000-0000-00000C000000}"/>
    <cellStyle name="Normal 4 2 2" xfId="9" xr:uid="{00000000-0005-0000-0000-00000D000000}"/>
    <cellStyle name="Normal 4 2 3" xfId="13" xr:uid="{00000000-0005-0000-0000-00000E000000}"/>
    <cellStyle name="Normal 4 2 4" xfId="20" xr:uid="{00000000-0005-0000-0000-00000F000000}"/>
    <cellStyle name="Normal 4 3" xfId="21" xr:uid="{00000000-0005-0000-0000-000010000000}"/>
    <cellStyle name="Normal 5" xfId="11" xr:uid="{00000000-0005-0000-0000-000011000000}"/>
    <cellStyle name="Normal 6" xfId="15" xr:uid="{00000000-0005-0000-0000-000012000000}"/>
    <cellStyle name="Normal 7" xfId="16" xr:uid="{00000000-0005-0000-0000-000013000000}"/>
    <cellStyle name="Normal 8" xfId="17" xr:uid="{00000000-0005-0000-0000-000014000000}"/>
    <cellStyle name="Normal 9" xfId="22" xr:uid="{00000000-0005-0000-0000-000015000000}"/>
    <cellStyle name="Porcentaje" xfId="7" builtinId="5" customBuiltin="1"/>
    <cellStyle name="Porcentaje 2" xfId="14" xr:uid="{00000000-0005-0000-0000-000017000000}"/>
  </cellStyles>
  <dxfs count="8">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 uri="smNativeData">
      <pm:charStyles xmlns:pm="smNativeData" id="1582054953" count="1">
        <pm:charStyle name="Normal" fontId="0" Id="1"/>
      </pm:charStyles>
      <pm:colors xmlns:pm="smNativeData" id="1582054953" count="5">
        <pm:color name="Color 24" rgb="D8D8D8"/>
        <pm:color name="Color 25" rgb="95B3D7"/>
        <pm:color name="Color 26" rgb="FFC000"/>
        <pm:color name="Color 27" rgb="B8CCE4"/>
        <pm:color name="Color 28" rgb="8DB4E2"/>
      </pm:colors>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adominguez\Documents\02%20DESEMPE&#209;O\1er%20trim\mpios%20pred\San%20Felipe%20Orizatl&#225;n\6.-%20INFORMACION%20PROGRAMATICA\DES-1%20INDICADORES%20ESTRATEGICOS%20Y%20DE%20GESTI&#211;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R8"/>
  <sheetViews>
    <sheetView tabSelected="1" zoomScale="60" zoomScaleNormal="60" workbookViewId="0"/>
  </sheetViews>
  <sheetFormatPr baseColWidth="10" defaultRowHeight="15" x14ac:dyDescent="0.25"/>
  <cols>
    <col min="1" max="1" width="17.7109375" customWidth="1"/>
    <col min="2" max="2" width="8.28515625" customWidth="1"/>
    <col min="3" max="3" width="10.7109375" customWidth="1"/>
    <col min="4" max="4" width="18.7109375" customWidth="1"/>
    <col min="5" max="5" width="13.28515625" customWidth="1"/>
    <col min="6" max="6" width="13.85546875" customWidth="1"/>
    <col min="7" max="7" width="37" customWidth="1"/>
    <col min="8" max="8" width="38.28515625" customWidth="1"/>
    <col min="9" max="9" width="9.140625" customWidth="1"/>
    <col min="10" max="10" width="13.28515625" customWidth="1"/>
    <col min="11" max="11" width="21.28515625" customWidth="1"/>
    <col min="12" max="12" width="17.140625" customWidth="1"/>
    <col min="13" max="13" width="13.28515625" customWidth="1"/>
    <col min="14" max="14" width="11" style="1" customWidth="1"/>
    <col min="15" max="15" width="12.140625" style="1" customWidth="1"/>
    <col min="16" max="16" width="8.85546875" style="1" bestFit="1" customWidth="1"/>
    <col min="17" max="17" width="6.5703125" style="1" customWidth="1"/>
    <col min="18" max="18" width="31.28515625" style="1" customWidth="1"/>
    <col min="19" max="22" width="12.7109375" style="1" customWidth="1"/>
    <col min="23" max="23" width="10.85546875" style="1" customWidth="1"/>
    <col min="24" max="25" width="12.28515625" style="1" customWidth="1"/>
    <col min="26" max="41" width="12.85546875" style="1" customWidth="1"/>
    <col min="42" max="44" width="12.7109375" customWidth="1"/>
  </cols>
  <sheetData>
    <row r="1" spans="1:44" ht="67.150000000000006" customHeight="1" x14ac:dyDescent="0.25">
      <c r="A1" s="34"/>
      <c r="B1" s="34"/>
      <c r="C1" s="36" t="s">
        <v>70</v>
      </c>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row>
    <row r="2" spans="1:44" ht="15" customHeight="1" x14ac:dyDescent="0.25">
      <c r="A2" s="53" t="s">
        <v>76</v>
      </c>
      <c r="B2" s="54"/>
      <c r="C2" s="54"/>
      <c r="D2" s="54"/>
      <c r="E2" s="55"/>
      <c r="F2" s="60" t="s">
        <v>50</v>
      </c>
      <c r="G2" s="61"/>
      <c r="H2" s="61"/>
      <c r="I2" s="61"/>
      <c r="J2" s="61"/>
      <c r="K2" s="61"/>
      <c r="L2" s="61"/>
      <c r="M2" s="61"/>
      <c r="N2" s="61"/>
      <c r="O2" s="61"/>
      <c r="P2" s="61"/>
      <c r="Q2" s="61"/>
      <c r="R2" s="62"/>
      <c r="S2" s="63" t="s">
        <v>43</v>
      </c>
      <c r="T2" s="64"/>
      <c r="U2" s="64"/>
      <c r="V2" s="64"/>
      <c r="W2" s="64"/>
      <c r="X2" s="64"/>
      <c r="Y2" s="65"/>
      <c r="Z2" s="57" t="s">
        <v>0</v>
      </c>
      <c r="AA2" s="58"/>
      <c r="AB2" s="58"/>
      <c r="AC2" s="59"/>
      <c r="AD2" s="57" t="s">
        <v>1</v>
      </c>
      <c r="AE2" s="58"/>
      <c r="AF2" s="58"/>
      <c r="AG2" s="59"/>
      <c r="AH2" s="57" t="s">
        <v>2</v>
      </c>
      <c r="AI2" s="58"/>
      <c r="AJ2" s="58"/>
      <c r="AK2" s="59"/>
      <c r="AL2" s="57" t="s">
        <v>3</v>
      </c>
      <c r="AM2" s="58"/>
      <c r="AN2" s="58"/>
      <c r="AO2" s="59"/>
      <c r="AP2" s="56" t="s">
        <v>42</v>
      </c>
      <c r="AQ2" s="56"/>
      <c r="AR2" s="56"/>
    </row>
    <row r="3" spans="1:44" s="2" customFormat="1" ht="74.25" customHeight="1" x14ac:dyDescent="0.25">
      <c r="A3" s="16" t="s">
        <v>71</v>
      </c>
      <c r="B3" s="37" t="s">
        <v>72</v>
      </c>
      <c r="C3" s="37" t="s">
        <v>73</v>
      </c>
      <c r="D3" s="16" t="s">
        <v>117</v>
      </c>
      <c r="E3" s="16" t="s">
        <v>74</v>
      </c>
      <c r="F3" s="17" t="s">
        <v>85</v>
      </c>
      <c r="G3" s="17" t="s">
        <v>86</v>
      </c>
      <c r="H3" s="17" t="s">
        <v>87</v>
      </c>
      <c r="I3" s="15" t="s">
        <v>88</v>
      </c>
      <c r="J3" s="15" t="s">
        <v>89</v>
      </c>
      <c r="K3" s="17" t="s">
        <v>90</v>
      </c>
      <c r="L3" s="17" t="s">
        <v>91</v>
      </c>
      <c r="M3" s="38" t="s">
        <v>92</v>
      </c>
      <c r="N3" s="38" t="s">
        <v>93</v>
      </c>
      <c r="O3" s="38" t="s">
        <v>94</v>
      </c>
      <c r="P3" s="38" t="s">
        <v>95</v>
      </c>
      <c r="Q3" s="38" t="s">
        <v>96</v>
      </c>
      <c r="R3" s="38" t="s">
        <v>97</v>
      </c>
      <c r="S3" s="39" t="s">
        <v>98</v>
      </c>
      <c r="T3" s="40" t="s">
        <v>99</v>
      </c>
      <c r="U3" s="40" t="s">
        <v>100</v>
      </c>
      <c r="V3" s="40" t="s">
        <v>101</v>
      </c>
      <c r="W3" s="39" t="s">
        <v>102</v>
      </c>
      <c r="X3" s="39" t="s">
        <v>103</v>
      </c>
      <c r="Y3" s="39" t="s">
        <v>104</v>
      </c>
      <c r="Z3" s="18" t="s">
        <v>105</v>
      </c>
      <c r="AA3" s="18" t="s">
        <v>106</v>
      </c>
      <c r="AB3" s="18" t="s">
        <v>107</v>
      </c>
      <c r="AC3" s="18" t="s">
        <v>108</v>
      </c>
      <c r="AD3" s="18" t="s">
        <v>105</v>
      </c>
      <c r="AE3" s="18" t="s">
        <v>106</v>
      </c>
      <c r="AF3" s="18" t="s">
        <v>107</v>
      </c>
      <c r="AG3" s="18" t="s">
        <v>108</v>
      </c>
      <c r="AH3" s="18" t="s">
        <v>105</v>
      </c>
      <c r="AI3" s="18" t="s">
        <v>106</v>
      </c>
      <c r="AJ3" s="18" t="s">
        <v>107</v>
      </c>
      <c r="AK3" s="18" t="s">
        <v>108</v>
      </c>
      <c r="AL3" s="18" t="s">
        <v>105</v>
      </c>
      <c r="AM3" s="18" t="s">
        <v>106</v>
      </c>
      <c r="AN3" s="18" t="s">
        <v>107</v>
      </c>
      <c r="AO3" s="18" t="s">
        <v>108</v>
      </c>
      <c r="AP3" s="39" t="s">
        <v>109</v>
      </c>
      <c r="AQ3" s="39" t="s">
        <v>110</v>
      </c>
      <c r="AR3" s="41" t="s">
        <v>108</v>
      </c>
    </row>
    <row r="4" spans="1:44" ht="191.25" customHeight="1" x14ac:dyDescent="0.25">
      <c r="A4" s="26" t="s">
        <v>119</v>
      </c>
      <c r="B4" s="6">
        <v>2025</v>
      </c>
      <c r="C4" s="27" t="s">
        <v>152</v>
      </c>
      <c r="D4" s="27" t="s">
        <v>120</v>
      </c>
      <c r="E4" s="27" t="s">
        <v>123</v>
      </c>
      <c r="F4" s="27" t="s">
        <v>130</v>
      </c>
      <c r="G4" s="6" t="s">
        <v>147</v>
      </c>
      <c r="H4" s="6" t="s">
        <v>146</v>
      </c>
      <c r="I4" s="6" t="s">
        <v>140</v>
      </c>
      <c r="J4" s="47" t="s">
        <v>125</v>
      </c>
      <c r="K4" s="44" t="s">
        <v>137</v>
      </c>
      <c r="L4" s="43" t="s">
        <v>132</v>
      </c>
      <c r="M4" s="6" t="s">
        <v>26</v>
      </c>
      <c r="N4" s="6" t="s">
        <v>35</v>
      </c>
      <c r="O4" s="6" t="s">
        <v>6</v>
      </c>
      <c r="P4" s="6">
        <v>58</v>
      </c>
      <c r="Q4" s="6">
        <v>2025</v>
      </c>
      <c r="R4" s="6" t="s">
        <v>130</v>
      </c>
      <c r="S4" s="6" t="s">
        <v>11</v>
      </c>
      <c r="T4" s="29">
        <v>0.5</v>
      </c>
      <c r="U4" s="29">
        <v>0.9</v>
      </c>
      <c r="V4" s="29">
        <v>1.3</v>
      </c>
      <c r="W4" s="45">
        <f>+P4</f>
        <v>58</v>
      </c>
      <c r="X4" s="45">
        <v>58</v>
      </c>
      <c r="Y4" s="28" t="s">
        <v>60</v>
      </c>
      <c r="Z4" s="46">
        <f>+X4</f>
        <v>58</v>
      </c>
      <c r="AA4" s="22">
        <v>54</v>
      </c>
      <c r="AB4" s="23">
        <f>IF(AA4=0,0,IFERROR(AA4/Z4,""))</f>
        <v>0.93103448275862066</v>
      </c>
      <c r="AC4" s="25" t="str">
        <f t="shared" ref="AC4:AC8" si="0">IF(AB4="","",IF(AB4&gt;1.3,"Rojo",IF($S4="Ascendente",IF(AND(AB4=0,AB4=0),0,IF(AND(AB4&lt;=$T4,AB4&gt;0),"Rojo",IF(AND(AB4&gt;$T4,AB4&lt;=$U4),"Amarillo",IF(AND(AB4&gt;$U4,AB4&lt;=$V4),"Verde")))),IF($S4="Descendente",IF(AND(AB4&gt;=$V4,AB4&lt;$U4),"Verde",IF(AND(AB4&gt;=$U4,AB4&lt;$T4),"Amarillo",IF(AND(AB4&gt;=$T4,AB4&gt;1.3),"Rojo",0)))))))</f>
        <v>Verde</v>
      </c>
      <c r="AD4" s="22">
        <f>+P4</f>
        <v>58</v>
      </c>
      <c r="AE4" s="22">
        <v>54</v>
      </c>
      <c r="AF4" s="23">
        <f>IF(AE4=0,0,IFERROR(AE4/AD4,""))</f>
        <v>0.93103448275862066</v>
      </c>
      <c r="AG4" s="25" t="str">
        <f t="shared" ref="AG4:AG8" si="1">IF(AF4="","",IF(AF4&gt;1.3,"Rojo",IF($S4="Ascendente",IF(AND(AF4=0,AF4=0),0,IF(AND(AF4&lt;=$T4,AF4&gt;0),"Rojo",IF(AND(AF4&gt;$T4,AF4&lt;=$U4),"Amarillo",IF(AND(AF4&gt;$U4,AF4&lt;=$V4),"Verde")))),IF($S4="Descendente",IF(AND(AF4&gt;=$V4,AF4&lt;$U4),"Verde",IF(AND(AF4&gt;=$U4,AF4&lt;$T4),"Amarillo",IF(AND(AF4&gt;=$T4,AF4&gt;1.3),"Rojo",0)))))))</f>
        <v>Verde</v>
      </c>
      <c r="AH4" s="22">
        <v>58</v>
      </c>
      <c r="AI4" s="22">
        <v>56</v>
      </c>
      <c r="AJ4" s="23">
        <f>IF(AI4=0,0,IFERROR(AI4/AH4,""))</f>
        <v>0.96551724137931039</v>
      </c>
      <c r="AK4" s="25" t="str">
        <f t="shared" ref="AK4:AK8" si="2">IF(AJ4="","",IF(AJ4&gt;1.3,"Rojo",IF($S4="Ascendente",IF(AND(AJ4=0,AJ4=0),0,IF(AND(AJ4&lt;=$T4,AJ4&gt;0),"Rojo",IF(AND(AJ4&gt;$T4,AJ4&lt;=$U4),"Amarillo",IF(AND(AJ4&gt;$U4,AJ4&lt;=$V4),"Verde")))),IF($S4="Descendente",IF(AND(AJ4&gt;=$V4,AJ4&lt;$U4),"Verde",IF(AND(AJ4&gt;=$U4,AJ4&lt;$T4),"Amarillo",IF(AND(AJ4&gt;=$T4,AJ4&gt;1.3),"Rojo",0)))))))</f>
        <v>Verde</v>
      </c>
      <c r="AL4" s="22"/>
      <c r="AM4" s="22"/>
      <c r="AN4" s="23">
        <f>IF(AM4=0,0,IFERROR(AM4/AL4,""))</f>
        <v>0</v>
      </c>
      <c r="AO4" s="25">
        <f t="shared" ref="AO4:AO8" si="3">IF(AN4="","",IF(AN4&gt;1.3,"Rojo",IF($S4="Ascendente",IF(AND(AN4=0,AN4=0),0,IF(AND(AN4&lt;=$T4,AN4&gt;0),"Rojo",IF(AND(AN4&gt;$T4,AN4&lt;=$U4),"Amarillo",IF(AND(AN4&gt;$U4,AN4&lt;=$V4),"Verde")))),IF($S4="Descendente",IF(AND(AN4&gt;=$V4,AN4&lt;$U4),"Verde",IF(AND(AN4&gt;=$U4,AN4&lt;$T4),"Amarillo",IF(AND(AN4&gt;=$T4,AN4&gt;1.3),"Rojo",0)))))))</f>
        <v>0</v>
      </c>
      <c r="AP4" s="46">
        <f>+AE4</f>
        <v>54</v>
      </c>
      <c r="AQ4" s="24">
        <f>IF(AP4=0,0,IFERROR(AP4/X4,""))</f>
        <v>0.93103448275862066</v>
      </c>
      <c r="AR4" s="25" t="str">
        <f t="shared" ref="AR4:AR8" si="4">IF(AQ4="","",IF(AQ4&gt;1.3,"Rojo",IF($S4="Ascendente",IF(AND(AQ4=0,AQ4=0),0,IF(AND(AQ4&lt;=$T4,AQ4&gt;0),"Rojo",IF(AND(AQ4&gt;$T4,AQ4&lt;=$U4),"Amarillo",IF(AND(AQ4&gt;$U4,AQ4&lt;=$V4),"Verde")))),IF($S4="Descendente",IF(AND(AQ4&gt;=$V4,AQ4&lt;$U4),"Verde",IF(AND(AQ4&gt;=$U4,AQ4&lt;$T4),"Amarillo",IF(AND(AQ4&gt;=$T4,AQ4&gt;1.3),"Rojo",0)))))))</f>
        <v>Verde</v>
      </c>
    </row>
    <row r="5" spans="1:44" ht="192.75" customHeight="1" x14ac:dyDescent="0.25">
      <c r="A5" s="26" t="s">
        <v>119</v>
      </c>
      <c r="B5" s="6">
        <v>2025</v>
      </c>
      <c r="C5" s="27" t="s">
        <v>152</v>
      </c>
      <c r="D5" s="27" t="s">
        <v>120</v>
      </c>
      <c r="E5" s="27" t="s">
        <v>124</v>
      </c>
      <c r="F5" s="27" t="s">
        <v>131</v>
      </c>
      <c r="G5" s="6" t="s">
        <v>148</v>
      </c>
      <c r="H5" s="6" t="s">
        <v>146</v>
      </c>
      <c r="I5" s="6" t="s">
        <v>141</v>
      </c>
      <c r="J5" s="47" t="s">
        <v>126</v>
      </c>
      <c r="K5" s="44" t="s">
        <v>138</v>
      </c>
      <c r="L5" s="43" t="s">
        <v>133</v>
      </c>
      <c r="M5" s="6" t="s">
        <v>26</v>
      </c>
      <c r="N5" s="6" t="s">
        <v>35</v>
      </c>
      <c r="O5" s="6" t="s">
        <v>6</v>
      </c>
      <c r="P5" s="6">
        <v>3150</v>
      </c>
      <c r="Q5" s="6">
        <v>2025</v>
      </c>
      <c r="R5" s="6" t="s">
        <v>131</v>
      </c>
      <c r="S5" s="6" t="s">
        <v>11</v>
      </c>
      <c r="T5" s="29">
        <v>0.69989999999999997</v>
      </c>
      <c r="U5" s="29">
        <v>0.89990000000000003</v>
      </c>
      <c r="V5" s="29">
        <v>1.3</v>
      </c>
      <c r="W5" s="45">
        <f t="shared" ref="W5:W8" si="5">+P5</f>
        <v>3150</v>
      </c>
      <c r="X5" s="45">
        <v>3150</v>
      </c>
      <c r="Y5" s="28" t="s">
        <v>65</v>
      </c>
      <c r="Z5" s="46">
        <f t="shared" ref="Z5:Z8" si="6">+X5</f>
        <v>3150</v>
      </c>
      <c r="AA5" s="22">
        <v>805</v>
      </c>
      <c r="AB5" s="23">
        <f t="shared" ref="AB5:AB8" si="7">IF(AA5=0,0,IFERROR(AA5/Z5,""))</f>
        <v>0.25555555555555554</v>
      </c>
      <c r="AC5" s="25" t="str">
        <f t="shared" si="0"/>
        <v>Rojo</v>
      </c>
      <c r="AD5" s="22">
        <f t="shared" ref="AD5:AD8" si="8">+P5</f>
        <v>3150</v>
      </c>
      <c r="AE5" s="22">
        <v>1625</v>
      </c>
      <c r="AF5" s="23">
        <f t="shared" ref="AF5" si="9">IF(AE5=0,0,IFERROR(AE5/AD5,""))</f>
        <v>0.51587301587301593</v>
      </c>
      <c r="AG5" s="25" t="str">
        <f t="shared" si="1"/>
        <v>Rojo</v>
      </c>
      <c r="AH5" s="22">
        <v>3150</v>
      </c>
      <c r="AI5" s="22">
        <v>2324</v>
      </c>
      <c r="AJ5" s="23">
        <f t="shared" ref="AJ5" si="10">IF(AI5=0,0,IFERROR(AI5/AH5,""))</f>
        <v>0.73777777777777775</v>
      </c>
      <c r="AK5" s="25" t="str">
        <f t="shared" si="2"/>
        <v>Amarillo</v>
      </c>
      <c r="AL5" s="22"/>
      <c r="AM5" s="22"/>
      <c r="AN5" s="23">
        <f t="shared" ref="AN5" si="11">IF(AM5=0,0,IFERROR(AM5/AL5,""))</f>
        <v>0</v>
      </c>
      <c r="AO5" s="25">
        <f t="shared" si="3"/>
        <v>0</v>
      </c>
      <c r="AP5" s="46">
        <f t="shared" ref="AP5:AP8" si="12">+AE5</f>
        <v>1625</v>
      </c>
      <c r="AQ5" s="24">
        <f>IF(AP5=0,0,IFERROR(AP5/X5,""))</f>
        <v>0.51587301587301593</v>
      </c>
      <c r="AR5" s="25" t="str">
        <f t="shared" si="4"/>
        <v>Rojo</v>
      </c>
    </row>
    <row r="6" spans="1:44" ht="189" customHeight="1" x14ac:dyDescent="0.25">
      <c r="A6" s="26" t="s">
        <v>119</v>
      </c>
      <c r="B6" s="6">
        <v>2025</v>
      </c>
      <c r="C6" s="27" t="s">
        <v>152</v>
      </c>
      <c r="D6" s="27" t="s">
        <v>120</v>
      </c>
      <c r="E6" s="27" t="s">
        <v>121</v>
      </c>
      <c r="F6" s="27" t="s">
        <v>127</v>
      </c>
      <c r="G6" s="6" t="s">
        <v>149</v>
      </c>
      <c r="H6" s="6" t="s">
        <v>146</v>
      </c>
      <c r="I6" s="6" t="s">
        <v>142</v>
      </c>
      <c r="J6" s="47" t="s">
        <v>127</v>
      </c>
      <c r="K6" s="44" t="s">
        <v>138</v>
      </c>
      <c r="L6" s="43" t="s">
        <v>134</v>
      </c>
      <c r="M6" s="6" t="s">
        <v>26</v>
      </c>
      <c r="N6" s="6" t="s">
        <v>35</v>
      </c>
      <c r="O6" s="6" t="s">
        <v>6</v>
      </c>
      <c r="P6" s="45">
        <v>120</v>
      </c>
      <c r="Q6" s="6">
        <v>2025</v>
      </c>
      <c r="R6" s="28" t="s">
        <v>145</v>
      </c>
      <c r="S6" s="6" t="s">
        <v>11</v>
      </c>
      <c r="T6" s="29">
        <v>0.69989999999999997</v>
      </c>
      <c r="U6" s="29">
        <v>0.9</v>
      </c>
      <c r="V6" s="29">
        <v>1.3</v>
      </c>
      <c r="W6" s="45">
        <f t="shared" si="5"/>
        <v>120</v>
      </c>
      <c r="X6" s="45">
        <v>120</v>
      </c>
      <c r="Y6" s="28" t="s">
        <v>65</v>
      </c>
      <c r="Z6" s="46">
        <f t="shared" si="6"/>
        <v>120</v>
      </c>
      <c r="AA6" s="22">
        <v>28</v>
      </c>
      <c r="AB6" s="23">
        <f>IF(AA6=0,0,IFERROR(AA6/Z6,""))</f>
        <v>0.23333333333333334</v>
      </c>
      <c r="AC6" s="25" t="str">
        <f t="shared" si="0"/>
        <v>Rojo</v>
      </c>
      <c r="AD6" s="22">
        <f t="shared" si="8"/>
        <v>120</v>
      </c>
      <c r="AE6" s="22">
        <v>64</v>
      </c>
      <c r="AF6" s="23">
        <f>IF(AE6=0,0,IFERROR(AE6/AD6,""))</f>
        <v>0.53333333333333333</v>
      </c>
      <c r="AG6" s="25" t="str">
        <f t="shared" si="1"/>
        <v>Rojo</v>
      </c>
      <c r="AH6" s="22">
        <v>120</v>
      </c>
      <c r="AI6" s="22">
        <v>92</v>
      </c>
      <c r="AJ6" s="23">
        <f>IF(AI6=0,0,IFERROR(AI6/AH6,""))</f>
        <v>0.76666666666666672</v>
      </c>
      <c r="AK6" s="25" t="str">
        <f t="shared" si="2"/>
        <v>Amarillo</v>
      </c>
      <c r="AL6" s="22"/>
      <c r="AM6" s="22"/>
      <c r="AN6" s="23">
        <f>IF(AM6=0,0,IFERROR(AM6/AL6,""))</f>
        <v>0</v>
      </c>
      <c r="AO6" s="25">
        <f t="shared" si="3"/>
        <v>0</v>
      </c>
      <c r="AP6" s="46">
        <f t="shared" si="12"/>
        <v>64</v>
      </c>
      <c r="AQ6" s="24">
        <f>IF(AP6=0,0,IFERROR(AP6/X6,""))</f>
        <v>0.53333333333333333</v>
      </c>
      <c r="AR6" s="25" t="str">
        <f t="shared" si="4"/>
        <v>Rojo</v>
      </c>
    </row>
    <row r="7" spans="1:44" ht="198" x14ac:dyDescent="0.25">
      <c r="A7" s="26" t="s">
        <v>119</v>
      </c>
      <c r="B7" s="6">
        <v>2025</v>
      </c>
      <c r="C7" s="27" t="s">
        <v>152</v>
      </c>
      <c r="D7" s="27" t="s">
        <v>120</v>
      </c>
      <c r="E7" s="27" t="s">
        <v>122</v>
      </c>
      <c r="F7" s="27" t="s">
        <v>128</v>
      </c>
      <c r="G7" s="6" t="s">
        <v>150</v>
      </c>
      <c r="H7" s="6" t="s">
        <v>146</v>
      </c>
      <c r="I7" s="6" t="s">
        <v>143</v>
      </c>
      <c r="J7" s="47" t="s">
        <v>128</v>
      </c>
      <c r="K7" s="44" t="s">
        <v>139</v>
      </c>
      <c r="L7" s="43" t="s">
        <v>135</v>
      </c>
      <c r="M7" s="6" t="s">
        <v>26</v>
      </c>
      <c r="N7" s="6" t="s">
        <v>35</v>
      </c>
      <c r="O7" s="6" t="s">
        <v>6</v>
      </c>
      <c r="P7" s="45">
        <v>1206</v>
      </c>
      <c r="Q7" s="6">
        <v>2025</v>
      </c>
      <c r="R7" s="28" t="s">
        <v>145</v>
      </c>
      <c r="S7" s="6" t="s">
        <v>11</v>
      </c>
      <c r="T7" s="29">
        <v>0.69989999999999997</v>
      </c>
      <c r="U7" s="29">
        <v>0.9</v>
      </c>
      <c r="V7" s="29">
        <v>1.3</v>
      </c>
      <c r="W7" s="45">
        <f t="shared" si="5"/>
        <v>1206</v>
      </c>
      <c r="X7" s="45">
        <v>1206</v>
      </c>
      <c r="Y7" s="28" t="s">
        <v>65</v>
      </c>
      <c r="Z7" s="46">
        <f t="shared" si="6"/>
        <v>1206</v>
      </c>
      <c r="AA7" s="22">
        <v>1206</v>
      </c>
      <c r="AB7" s="23">
        <f t="shared" si="7"/>
        <v>1</v>
      </c>
      <c r="AC7" s="25" t="str">
        <f t="shared" si="0"/>
        <v>Verde</v>
      </c>
      <c r="AD7" s="22">
        <f t="shared" si="8"/>
        <v>1206</v>
      </c>
      <c r="AE7" s="22">
        <v>1206</v>
      </c>
      <c r="AF7" s="23">
        <f t="shared" ref="AF7:AF8" si="13">IF(AE7=0,0,IFERROR(AE7/AD7,""))</f>
        <v>1</v>
      </c>
      <c r="AG7" s="25" t="str">
        <f t="shared" si="1"/>
        <v>Verde</v>
      </c>
      <c r="AH7" s="22">
        <v>1206</v>
      </c>
      <c r="AI7" s="22">
        <v>1206</v>
      </c>
      <c r="AJ7" s="23">
        <f t="shared" ref="AJ7:AJ8" si="14">IF(AI7=0,0,IFERROR(AI7/AH7,""))</f>
        <v>1</v>
      </c>
      <c r="AK7" s="25" t="str">
        <f t="shared" si="2"/>
        <v>Verde</v>
      </c>
      <c r="AL7" s="22"/>
      <c r="AM7" s="22"/>
      <c r="AN7" s="23">
        <f t="shared" ref="AN7:AN8" si="15">IF(AM7=0,0,IFERROR(AM7/AL7,""))</f>
        <v>0</v>
      </c>
      <c r="AO7" s="25">
        <f t="shared" si="3"/>
        <v>0</v>
      </c>
      <c r="AP7" s="46">
        <f t="shared" si="12"/>
        <v>1206</v>
      </c>
      <c r="AQ7" s="24">
        <f>IF(AP7=0,0,IFERROR(AP7/X7,""))</f>
        <v>1</v>
      </c>
      <c r="AR7" s="25" t="str">
        <f t="shared" si="4"/>
        <v>Verde</v>
      </c>
    </row>
    <row r="8" spans="1:44" ht="187.5" customHeight="1" x14ac:dyDescent="0.25">
      <c r="A8" s="26" t="s">
        <v>119</v>
      </c>
      <c r="B8" s="6">
        <v>2025</v>
      </c>
      <c r="C8" s="27" t="s">
        <v>152</v>
      </c>
      <c r="D8" s="27" t="s">
        <v>120</v>
      </c>
      <c r="E8" s="27" t="s">
        <v>122</v>
      </c>
      <c r="F8" s="27" t="s">
        <v>129</v>
      </c>
      <c r="G8" s="6" t="s">
        <v>151</v>
      </c>
      <c r="H8" s="6" t="s">
        <v>146</v>
      </c>
      <c r="I8" s="6" t="s">
        <v>144</v>
      </c>
      <c r="J8" s="47" t="s">
        <v>129</v>
      </c>
      <c r="K8" s="44" t="s">
        <v>139</v>
      </c>
      <c r="L8" s="43" t="s">
        <v>136</v>
      </c>
      <c r="M8" s="6" t="s">
        <v>26</v>
      </c>
      <c r="N8" s="6" t="s">
        <v>35</v>
      </c>
      <c r="O8" s="6" t="s">
        <v>6</v>
      </c>
      <c r="P8" s="45">
        <v>343</v>
      </c>
      <c r="Q8" s="6">
        <v>2025</v>
      </c>
      <c r="R8" s="28" t="s">
        <v>145</v>
      </c>
      <c r="S8" s="6" t="s">
        <v>11</v>
      </c>
      <c r="T8" s="29">
        <v>0.69989999999999997</v>
      </c>
      <c r="U8" s="29">
        <v>0.9</v>
      </c>
      <c r="V8" s="29">
        <v>1.3</v>
      </c>
      <c r="W8" s="45">
        <f t="shared" si="5"/>
        <v>343</v>
      </c>
      <c r="X8" s="45">
        <v>343</v>
      </c>
      <c r="Y8" s="28" t="s">
        <v>65</v>
      </c>
      <c r="Z8" s="46">
        <f t="shared" si="6"/>
        <v>343</v>
      </c>
      <c r="AA8" s="22">
        <v>343</v>
      </c>
      <c r="AB8" s="23">
        <f t="shared" si="7"/>
        <v>1</v>
      </c>
      <c r="AC8" s="25" t="str">
        <f t="shared" si="0"/>
        <v>Verde</v>
      </c>
      <c r="AD8" s="22">
        <f t="shared" si="8"/>
        <v>343</v>
      </c>
      <c r="AE8" s="22">
        <v>343</v>
      </c>
      <c r="AF8" s="23">
        <f t="shared" si="13"/>
        <v>1</v>
      </c>
      <c r="AG8" s="25" t="str">
        <f t="shared" si="1"/>
        <v>Verde</v>
      </c>
      <c r="AH8" s="22">
        <v>343</v>
      </c>
      <c r="AI8" s="22">
        <v>343</v>
      </c>
      <c r="AJ8" s="23">
        <f t="shared" si="14"/>
        <v>1</v>
      </c>
      <c r="AK8" s="25" t="str">
        <f t="shared" si="2"/>
        <v>Verde</v>
      </c>
      <c r="AL8" s="22"/>
      <c r="AM8" s="22"/>
      <c r="AN8" s="23">
        <f t="shared" si="15"/>
        <v>0</v>
      </c>
      <c r="AO8" s="25">
        <f t="shared" si="3"/>
        <v>0</v>
      </c>
      <c r="AP8" s="46">
        <f t="shared" si="12"/>
        <v>343</v>
      </c>
      <c r="AQ8" s="24">
        <f>IF(AP8=0,0,IFERROR(AP8/X8,""))</f>
        <v>1</v>
      </c>
      <c r="AR8" s="25" t="str">
        <f t="shared" si="4"/>
        <v>Verde</v>
      </c>
    </row>
  </sheetData>
  <mergeCells count="8">
    <mergeCell ref="A2:E2"/>
    <mergeCell ref="AP2:AR2"/>
    <mergeCell ref="Z2:AC2"/>
    <mergeCell ref="F2:R2"/>
    <mergeCell ref="S2:Y2"/>
    <mergeCell ref="AD2:AG2"/>
    <mergeCell ref="AH2:AK2"/>
    <mergeCell ref="AL2:AO2"/>
  </mergeCells>
  <conditionalFormatting sqref="AC4:AP8">
    <cfRule type="cellIs" dxfId="7" priority="1" operator="equal">
      <formula>0</formula>
    </cfRule>
    <cfRule type="containsText" dxfId="6" priority="2" operator="containsText" text="ROJO">
      <formula>NOT(ISERROR(SEARCH("ROJO",AC4)))</formula>
    </cfRule>
    <cfRule type="containsText" dxfId="5" priority="3" operator="containsText" text="AMARILLO">
      <formula>NOT(ISERROR(SEARCH("AMARILLO",AC4)))</formula>
    </cfRule>
    <cfRule type="containsText" dxfId="4" priority="4" operator="containsText" text="VERDE">
      <formula>NOT(ISERROR(SEARCH("VERDE",AC4)))</formula>
    </cfRule>
  </conditionalFormatting>
  <conditionalFormatting sqref="AR4:AR8">
    <cfRule type="cellIs" dxfId="3" priority="37" operator="equal">
      <formula>0</formula>
    </cfRule>
    <cfRule type="containsText" dxfId="2" priority="38" operator="containsText" text="ROJO">
      <formula>NOT(ISERROR(SEARCH("ROJO",AR4)))</formula>
    </cfRule>
    <cfRule type="containsText" dxfId="1" priority="39" operator="containsText" text="AMARILLO">
      <formula>NOT(ISERROR(SEARCH("AMARILLO",AR4)))</formula>
    </cfRule>
    <cfRule type="containsText" dxfId="0" priority="40" operator="containsText" text="VERDE">
      <formula>NOT(ISERROR(SEARCH("VERDE",AR4)))</formula>
    </cfRule>
  </conditionalFormatting>
  <pageMargins left="0.11811023622047245" right="0.11811023622047245" top="0.15748031496062992" bottom="0.15748031496062992"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F46"/>
  <sheetViews>
    <sheetView topLeftCell="C1" zoomScale="120" zoomScaleNormal="120" workbookViewId="0">
      <selection activeCell="D29" sqref="D29"/>
    </sheetView>
  </sheetViews>
  <sheetFormatPr baseColWidth="10" defaultColWidth="11.42578125" defaultRowHeight="16.5" x14ac:dyDescent="0.3"/>
  <cols>
    <col min="1" max="1" width="14.5703125" style="3" customWidth="1"/>
    <col min="2" max="2" width="24.85546875" style="3" customWidth="1"/>
    <col min="3" max="3" width="77.28515625" style="8" customWidth="1"/>
    <col min="4" max="4" width="13.7109375" style="3" customWidth="1"/>
    <col min="5" max="5" width="15.7109375" style="3" customWidth="1"/>
    <col min="6" max="6" width="39" style="9" customWidth="1"/>
    <col min="7" max="16384" width="11.42578125" style="3"/>
  </cols>
  <sheetData>
    <row r="1" spans="1:6" x14ac:dyDescent="0.3">
      <c r="A1" s="10" t="s">
        <v>5</v>
      </c>
      <c r="B1" s="11"/>
      <c r="C1" s="11"/>
      <c r="D1" s="11"/>
      <c r="E1" s="11"/>
      <c r="F1" s="12"/>
    </row>
    <row r="2" spans="1:6" x14ac:dyDescent="0.3">
      <c r="A2" s="72" t="s">
        <v>4</v>
      </c>
      <c r="B2" s="72"/>
      <c r="C2" s="13" t="s">
        <v>7</v>
      </c>
      <c r="D2" s="13" t="s">
        <v>8</v>
      </c>
      <c r="E2" s="13" t="s">
        <v>29</v>
      </c>
      <c r="F2" s="14" t="s">
        <v>10</v>
      </c>
    </row>
    <row r="3" spans="1:6" ht="14.65" customHeight="1" x14ac:dyDescent="0.3">
      <c r="A3" s="79" t="s">
        <v>75</v>
      </c>
      <c r="B3" s="16" t="s">
        <v>71</v>
      </c>
      <c r="C3" s="4" t="s">
        <v>22</v>
      </c>
      <c r="D3" s="5" t="s">
        <v>82</v>
      </c>
      <c r="E3" s="5" t="s">
        <v>79</v>
      </c>
      <c r="F3" s="6" t="s">
        <v>55</v>
      </c>
    </row>
    <row r="4" spans="1:6" x14ac:dyDescent="0.3">
      <c r="A4" s="80"/>
      <c r="B4" s="37" t="s">
        <v>72</v>
      </c>
      <c r="C4" s="4" t="s">
        <v>77</v>
      </c>
      <c r="D4" s="5" t="s">
        <v>82</v>
      </c>
      <c r="E4" s="5" t="s">
        <v>80</v>
      </c>
      <c r="F4" s="6">
        <v>2024</v>
      </c>
    </row>
    <row r="5" spans="1:6" ht="29.45" customHeight="1" x14ac:dyDescent="0.3">
      <c r="A5" s="80"/>
      <c r="B5" s="37" t="s">
        <v>73</v>
      </c>
      <c r="C5" s="4" t="s">
        <v>78</v>
      </c>
      <c r="D5" s="5" t="s">
        <v>82</v>
      </c>
      <c r="E5" s="5" t="s">
        <v>81</v>
      </c>
      <c r="F5" s="27" t="s">
        <v>63</v>
      </c>
    </row>
    <row r="6" spans="1:6" ht="25.5" customHeight="1" x14ac:dyDescent="0.3">
      <c r="A6" s="80"/>
      <c r="B6" s="16" t="s">
        <v>117</v>
      </c>
      <c r="C6" s="4" t="s">
        <v>118</v>
      </c>
      <c r="D6" s="5" t="s">
        <v>82</v>
      </c>
      <c r="E6" s="5" t="s">
        <v>81</v>
      </c>
      <c r="F6" s="27" t="s">
        <v>25</v>
      </c>
    </row>
    <row r="7" spans="1:6" ht="56.65" customHeight="1" x14ac:dyDescent="0.3">
      <c r="A7" s="81"/>
      <c r="B7" s="16" t="s">
        <v>74</v>
      </c>
      <c r="C7" s="4" t="s">
        <v>84</v>
      </c>
      <c r="D7" s="5" t="s">
        <v>82</v>
      </c>
      <c r="E7" s="5" t="s">
        <v>83</v>
      </c>
      <c r="F7" s="6" t="s">
        <v>56</v>
      </c>
    </row>
    <row r="8" spans="1:6" ht="55.15" customHeight="1" x14ac:dyDescent="0.3">
      <c r="A8" s="82" t="s">
        <v>50</v>
      </c>
      <c r="B8" s="15" t="s">
        <v>85</v>
      </c>
      <c r="C8" s="4" t="s">
        <v>67</v>
      </c>
      <c r="D8" s="5" t="s">
        <v>82</v>
      </c>
      <c r="E8" s="5" t="s">
        <v>30</v>
      </c>
      <c r="F8" s="6" t="s">
        <v>66</v>
      </c>
    </row>
    <row r="9" spans="1:6" ht="25.5" x14ac:dyDescent="0.3">
      <c r="A9" s="83"/>
      <c r="B9" s="15" t="s">
        <v>86</v>
      </c>
      <c r="C9" s="4" t="s">
        <v>27</v>
      </c>
      <c r="D9" s="5" t="s">
        <v>82</v>
      </c>
      <c r="E9" s="5" t="s">
        <v>30</v>
      </c>
      <c r="F9" s="6" t="s">
        <v>68</v>
      </c>
    </row>
    <row r="10" spans="1:6" ht="82.5" x14ac:dyDescent="0.3">
      <c r="A10" s="83"/>
      <c r="B10" s="15" t="s">
        <v>87</v>
      </c>
      <c r="C10" s="4" t="s">
        <v>23</v>
      </c>
      <c r="D10" s="5" t="s">
        <v>82</v>
      </c>
      <c r="E10" s="5" t="s">
        <v>32</v>
      </c>
      <c r="F10" s="6" t="s">
        <v>69</v>
      </c>
    </row>
    <row r="11" spans="1:6" ht="27" x14ac:dyDescent="0.3">
      <c r="A11" s="83"/>
      <c r="B11" s="15" t="s">
        <v>88</v>
      </c>
      <c r="C11" s="4" t="s">
        <v>111</v>
      </c>
      <c r="D11" s="5" t="s">
        <v>82</v>
      </c>
      <c r="E11" s="5" t="s">
        <v>32</v>
      </c>
      <c r="F11" s="6" t="s">
        <v>57</v>
      </c>
    </row>
    <row r="12" spans="1:6" ht="99" x14ac:dyDescent="0.3">
      <c r="A12" s="83"/>
      <c r="B12" s="15" t="s">
        <v>89</v>
      </c>
      <c r="C12" s="4" t="s">
        <v>28</v>
      </c>
      <c r="D12" s="5" t="s">
        <v>82</v>
      </c>
      <c r="E12" s="5" t="s">
        <v>32</v>
      </c>
      <c r="F12" s="6" t="s">
        <v>59</v>
      </c>
    </row>
    <row r="13" spans="1:6" ht="165" x14ac:dyDescent="0.3">
      <c r="A13" s="83"/>
      <c r="B13" s="15" t="s">
        <v>90</v>
      </c>
      <c r="C13" s="4" t="s">
        <v>44</v>
      </c>
      <c r="D13" s="5" t="s">
        <v>82</v>
      </c>
      <c r="E13" s="5" t="s">
        <v>32</v>
      </c>
      <c r="F13" s="6" t="s">
        <v>58</v>
      </c>
    </row>
    <row r="14" spans="1:6" ht="148.5" x14ac:dyDescent="0.3">
      <c r="A14" s="83"/>
      <c r="B14" s="15" t="s">
        <v>91</v>
      </c>
      <c r="C14" s="4" t="s">
        <v>33</v>
      </c>
      <c r="D14" s="5" t="s">
        <v>82</v>
      </c>
      <c r="E14" s="5" t="s">
        <v>32</v>
      </c>
      <c r="F14" s="6" t="s">
        <v>64</v>
      </c>
    </row>
    <row r="15" spans="1:6" ht="89.25" x14ac:dyDescent="0.3">
      <c r="A15" s="83"/>
      <c r="B15" s="42" t="s">
        <v>92</v>
      </c>
      <c r="C15" s="4" t="s">
        <v>24</v>
      </c>
      <c r="D15" s="5" t="s">
        <v>82</v>
      </c>
      <c r="E15" s="5" t="s">
        <v>30</v>
      </c>
      <c r="F15" s="6" t="s">
        <v>26</v>
      </c>
    </row>
    <row r="16" spans="1:6" ht="107.65" customHeight="1" x14ac:dyDescent="0.3">
      <c r="A16" s="83"/>
      <c r="B16" s="42" t="s">
        <v>93</v>
      </c>
      <c r="C16" s="4" t="s">
        <v>34</v>
      </c>
      <c r="D16" s="5" t="s">
        <v>82</v>
      </c>
      <c r="E16" s="6" t="s">
        <v>30</v>
      </c>
      <c r="F16" s="6" t="s">
        <v>35</v>
      </c>
    </row>
    <row r="17" spans="1:6" ht="38.25" x14ac:dyDescent="0.3">
      <c r="A17" s="83"/>
      <c r="B17" s="42" t="s">
        <v>94</v>
      </c>
      <c r="C17" s="4" t="s">
        <v>37</v>
      </c>
      <c r="D17" s="5" t="s">
        <v>82</v>
      </c>
      <c r="E17" s="6" t="s">
        <v>30</v>
      </c>
      <c r="F17" s="6" t="s">
        <v>6</v>
      </c>
    </row>
    <row r="18" spans="1:6" ht="102" x14ac:dyDescent="0.3">
      <c r="A18" s="83"/>
      <c r="B18" s="42" t="s">
        <v>95</v>
      </c>
      <c r="C18" s="4" t="s">
        <v>39</v>
      </c>
      <c r="D18" s="5" t="s">
        <v>82</v>
      </c>
      <c r="E18" s="6" t="s">
        <v>31</v>
      </c>
      <c r="F18" s="6">
        <v>45</v>
      </c>
    </row>
    <row r="19" spans="1:6" ht="25.5" x14ac:dyDescent="0.3">
      <c r="A19" s="83"/>
      <c r="B19" s="42" t="s">
        <v>96</v>
      </c>
      <c r="C19" s="4" t="s">
        <v>38</v>
      </c>
      <c r="D19" s="5" t="s">
        <v>82</v>
      </c>
      <c r="E19" s="6" t="s">
        <v>31</v>
      </c>
      <c r="F19" s="6">
        <v>2021</v>
      </c>
    </row>
    <row r="20" spans="1:6" ht="165" x14ac:dyDescent="0.3">
      <c r="A20" s="84"/>
      <c r="B20" s="42" t="s">
        <v>97</v>
      </c>
      <c r="C20" s="4" t="s">
        <v>41</v>
      </c>
      <c r="D20" s="5" t="s">
        <v>82</v>
      </c>
      <c r="E20" s="6" t="s">
        <v>32</v>
      </c>
      <c r="F20" s="6" t="s">
        <v>62</v>
      </c>
    </row>
    <row r="21" spans="1:6" ht="84" customHeight="1" x14ac:dyDescent="0.3">
      <c r="A21" s="66" t="s">
        <v>43</v>
      </c>
      <c r="B21" s="39" t="s">
        <v>98</v>
      </c>
      <c r="C21" s="4" t="s">
        <v>36</v>
      </c>
      <c r="D21" s="5" t="s">
        <v>82</v>
      </c>
      <c r="E21" s="6" t="s">
        <v>30</v>
      </c>
      <c r="F21" s="6" t="s">
        <v>61</v>
      </c>
    </row>
    <row r="22" spans="1:6" ht="84" customHeight="1" x14ac:dyDescent="0.3">
      <c r="A22" s="67"/>
      <c r="B22" s="40" t="s">
        <v>99</v>
      </c>
      <c r="C22" s="4" t="s">
        <v>52</v>
      </c>
      <c r="D22" s="5" t="s">
        <v>82</v>
      </c>
      <c r="E22" s="5" t="s">
        <v>51</v>
      </c>
      <c r="F22" s="30">
        <v>1.3001</v>
      </c>
    </row>
    <row r="23" spans="1:6" ht="84" customHeight="1" x14ac:dyDescent="0.3">
      <c r="A23" s="67"/>
      <c r="B23" s="40" t="s">
        <v>100</v>
      </c>
      <c r="C23" s="4" t="s">
        <v>53</v>
      </c>
      <c r="D23" s="5" t="s">
        <v>82</v>
      </c>
      <c r="E23" s="5" t="s">
        <v>51</v>
      </c>
      <c r="F23" s="30">
        <v>1.0001</v>
      </c>
    </row>
    <row r="24" spans="1:6" ht="84" customHeight="1" x14ac:dyDescent="0.3">
      <c r="A24" s="67"/>
      <c r="B24" s="40" t="s">
        <v>101</v>
      </c>
      <c r="C24" s="4" t="s">
        <v>54</v>
      </c>
      <c r="D24" s="5" t="s">
        <v>82</v>
      </c>
      <c r="E24" s="5" t="s">
        <v>51</v>
      </c>
      <c r="F24" s="30">
        <v>1E-4</v>
      </c>
    </row>
    <row r="25" spans="1:6" x14ac:dyDescent="0.3">
      <c r="A25" s="67"/>
      <c r="B25" s="39" t="s">
        <v>102</v>
      </c>
      <c r="C25" s="4" t="s">
        <v>12</v>
      </c>
      <c r="D25" s="5" t="s">
        <v>82</v>
      </c>
      <c r="E25" s="5" t="s">
        <v>31</v>
      </c>
      <c r="F25" s="28">
        <v>26</v>
      </c>
    </row>
    <row r="26" spans="1:6" x14ac:dyDescent="0.3">
      <c r="A26" s="67"/>
      <c r="B26" s="39" t="s">
        <v>103</v>
      </c>
      <c r="C26" s="4" t="s">
        <v>21</v>
      </c>
      <c r="D26" s="5" t="s">
        <v>82</v>
      </c>
      <c r="E26" s="5" t="s">
        <v>31</v>
      </c>
      <c r="F26" s="28">
        <v>26</v>
      </c>
    </row>
    <row r="27" spans="1:6" ht="27" x14ac:dyDescent="0.3">
      <c r="A27" s="68"/>
      <c r="B27" s="39" t="s">
        <v>104</v>
      </c>
      <c r="C27" s="4" t="s">
        <v>40</v>
      </c>
      <c r="D27" s="5" t="s">
        <v>82</v>
      </c>
      <c r="E27" s="6" t="s">
        <v>30</v>
      </c>
      <c r="F27" s="28" t="s">
        <v>60</v>
      </c>
    </row>
    <row r="28" spans="1:6" ht="25.5" x14ac:dyDescent="0.3">
      <c r="A28" s="57" t="s">
        <v>0</v>
      </c>
      <c r="B28" s="18" t="s">
        <v>105</v>
      </c>
      <c r="C28" s="7" t="s">
        <v>112</v>
      </c>
      <c r="D28" s="6" t="s">
        <v>82</v>
      </c>
      <c r="E28" s="5" t="s">
        <v>31</v>
      </c>
      <c r="F28" s="6">
        <v>0</v>
      </c>
    </row>
    <row r="29" spans="1:6" ht="66" x14ac:dyDescent="0.3">
      <c r="A29" s="58"/>
      <c r="B29" s="18" t="s">
        <v>106</v>
      </c>
      <c r="C29" s="51" t="s">
        <v>13</v>
      </c>
      <c r="D29" s="50" t="s">
        <v>9</v>
      </c>
      <c r="E29" s="49" t="s">
        <v>31</v>
      </c>
      <c r="F29" s="50">
        <v>0</v>
      </c>
    </row>
    <row r="30" spans="1:6" ht="32.25" customHeight="1" x14ac:dyDescent="0.3">
      <c r="A30" s="58"/>
      <c r="B30" s="18" t="s">
        <v>107</v>
      </c>
      <c r="C30" s="7" t="s">
        <v>14</v>
      </c>
      <c r="D30" s="6" t="s">
        <v>9</v>
      </c>
      <c r="E30" s="5" t="s">
        <v>31</v>
      </c>
      <c r="F30" s="31">
        <f>IF(F29=0,0,IFERROR(F29/F28,""))</f>
        <v>0</v>
      </c>
    </row>
    <row r="31" spans="1:6" ht="25.5" customHeight="1" x14ac:dyDescent="0.3">
      <c r="A31" s="59"/>
      <c r="B31" s="18" t="s">
        <v>108</v>
      </c>
      <c r="C31" s="4" t="s">
        <v>49</v>
      </c>
      <c r="D31" s="6" t="s">
        <v>9</v>
      </c>
      <c r="E31" s="6" t="s">
        <v>30</v>
      </c>
      <c r="F31" s="32">
        <f>IF(F30="","",IF(F30&gt;1.3,"Rojo",IF(F$21="Ascendente",IF(AND(F30=0,F30=0),0,IF(AND(F30&lt;=F$22,F30&gt;0),"Rojo",IF(AND(F30&gt;F$22,F30&lt;=F$23),"Amarillo",IF(AND(F30&gt;F$23,F30&lt;=F$24),"Verde")))),IF(F$21="Descendente",IF(AND(F30&gt;=F$24,F30&lt;F$23),"Verde",IF(AND(F30&gt;=F$23,F30&lt;F$22),"Amarillo",IF(AND(F30&gt;=F$22,F30&gt;1.3),"Rojo",0)))))))</f>
        <v>0</v>
      </c>
    </row>
    <row r="32" spans="1:6" ht="25.5" x14ac:dyDescent="0.3">
      <c r="A32" s="73" t="s">
        <v>1</v>
      </c>
      <c r="B32" s="19" t="s">
        <v>105</v>
      </c>
      <c r="C32" s="7" t="s">
        <v>113</v>
      </c>
      <c r="D32" s="6" t="s">
        <v>82</v>
      </c>
      <c r="E32" s="5" t="s">
        <v>31</v>
      </c>
      <c r="F32" s="6">
        <v>0</v>
      </c>
    </row>
    <row r="33" spans="1:6" ht="66" x14ac:dyDescent="0.3">
      <c r="A33" s="74"/>
      <c r="B33" s="19" t="s">
        <v>106</v>
      </c>
      <c r="C33" s="7" t="s">
        <v>17</v>
      </c>
      <c r="D33" s="6" t="s">
        <v>9</v>
      </c>
      <c r="E33" s="5" t="s">
        <v>31</v>
      </c>
      <c r="F33" s="6">
        <v>0</v>
      </c>
    </row>
    <row r="34" spans="1:6" ht="66" x14ac:dyDescent="0.3">
      <c r="A34" s="74"/>
      <c r="B34" s="19" t="s">
        <v>107</v>
      </c>
      <c r="C34" s="51" t="s">
        <v>15</v>
      </c>
      <c r="D34" s="50" t="s">
        <v>9</v>
      </c>
      <c r="E34" s="49" t="s">
        <v>31</v>
      </c>
      <c r="F34" s="52">
        <f>IF(F33=0,0,IFERROR(F33/F32,""))</f>
        <v>0</v>
      </c>
    </row>
    <row r="35" spans="1:6" ht="66" x14ac:dyDescent="0.3">
      <c r="A35" s="75"/>
      <c r="B35" s="19" t="s">
        <v>108</v>
      </c>
      <c r="C35" s="4" t="s">
        <v>49</v>
      </c>
      <c r="D35" s="6" t="s">
        <v>9</v>
      </c>
      <c r="E35" s="6" t="s">
        <v>30</v>
      </c>
      <c r="F35" s="32">
        <f>IF(F34="","",IF(F34&gt;1.3,"Rojo",IF(F$21="Ascendente",IF(AND(F34=0,F34=0),0,IF(AND(F34&lt;=F$22,F34&gt;0),"Rojo",IF(AND(F34&gt;F$22,F34&lt;=F$23),"Amarillo",IF(AND(F34&gt;F$23,F34&lt;=F$24),"Verde")))),IF(F$21="Descendente",IF(AND(F34&gt;=F$24,F34&lt;F$23),"Verde",IF(AND(F34&gt;=F$23,F34&lt;F$22),"Amarillo",IF(AND(F34&gt;=F$22,F34&gt;1.3),"Rojo",0)))))))</f>
        <v>0</v>
      </c>
    </row>
    <row r="36" spans="1:6" ht="25.5" x14ac:dyDescent="0.3">
      <c r="A36" s="76" t="s">
        <v>2</v>
      </c>
      <c r="B36" s="20" t="s">
        <v>105</v>
      </c>
      <c r="C36" s="7" t="s">
        <v>114</v>
      </c>
      <c r="D36" s="6" t="s">
        <v>82</v>
      </c>
      <c r="E36" s="5" t="s">
        <v>31</v>
      </c>
      <c r="F36" s="6">
        <v>0</v>
      </c>
    </row>
    <row r="37" spans="1:6" ht="66" x14ac:dyDescent="0.3">
      <c r="A37" s="77"/>
      <c r="B37" s="20" t="s">
        <v>106</v>
      </c>
      <c r="C37" s="51" t="s">
        <v>18</v>
      </c>
      <c r="D37" s="50" t="s">
        <v>9</v>
      </c>
      <c r="E37" s="49" t="s">
        <v>31</v>
      </c>
      <c r="F37" s="50">
        <v>0</v>
      </c>
    </row>
    <row r="38" spans="1:6" ht="66" x14ac:dyDescent="0.3">
      <c r="A38" s="77"/>
      <c r="B38" s="20" t="s">
        <v>107</v>
      </c>
      <c r="C38" s="7" t="s">
        <v>16</v>
      </c>
      <c r="D38" s="6" t="s">
        <v>9</v>
      </c>
      <c r="E38" s="5" t="s">
        <v>31</v>
      </c>
      <c r="F38" s="31">
        <f>IF(F37=0,0,IFERROR(F37/F36,""))</f>
        <v>0</v>
      </c>
    </row>
    <row r="39" spans="1:6" ht="66" x14ac:dyDescent="0.3">
      <c r="A39" s="78"/>
      <c r="B39" s="20" t="s">
        <v>108</v>
      </c>
      <c r="C39" s="4" t="s">
        <v>48</v>
      </c>
      <c r="D39" s="6" t="s">
        <v>9</v>
      </c>
      <c r="E39" s="6" t="s">
        <v>30</v>
      </c>
      <c r="F39" s="32">
        <f>IF(F38="","",IF(F38&gt;1.3,"Rojo",IF(F$21="Ascendente",IF(AND(F38=0,F38=0),0,IF(AND(F38&lt;=F$22,F38&gt;0),"Rojo",IF(AND(F38&gt;F$22,F38&lt;=F$23),"Amarillo",IF(AND(F38&gt;F$23,F38&lt;=F$24),"Verde")))),IF(F$21="Descendente",IF(AND(F38&gt;=F$24,F38&lt;F$23),"Verde",IF(AND(F38&gt;=F$23,F38&lt;F$22),"Amarillo",IF(AND(F38&gt;=F$22,F38&gt;1.3),"Rojo",0)))))))</f>
        <v>0</v>
      </c>
    </row>
    <row r="40" spans="1:6" ht="25.5" x14ac:dyDescent="0.3">
      <c r="A40" s="69" t="s">
        <v>3</v>
      </c>
      <c r="B40" s="21" t="s">
        <v>105</v>
      </c>
      <c r="C40" s="7" t="s">
        <v>115</v>
      </c>
      <c r="D40" s="6" t="s">
        <v>82</v>
      </c>
      <c r="E40" s="5" t="s">
        <v>31</v>
      </c>
      <c r="F40" s="6">
        <v>26</v>
      </c>
    </row>
    <row r="41" spans="1:6" ht="66" x14ac:dyDescent="0.3">
      <c r="A41" s="70"/>
      <c r="B41" s="21" t="s">
        <v>106</v>
      </c>
      <c r="C41" s="51" t="s">
        <v>20</v>
      </c>
      <c r="D41" s="50" t="s">
        <v>9</v>
      </c>
      <c r="E41" s="49" t="s">
        <v>31</v>
      </c>
      <c r="F41" s="50">
        <v>30</v>
      </c>
    </row>
    <row r="42" spans="1:6" ht="66" x14ac:dyDescent="0.3">
      <c r="A42" s="70"/>
      <c r="B42" s="21" t="s">
        <v>107</v>
      </c>
      <c r="C42" s="7" t="s">
        <v>19</v>
      </c>
      <c r="D42" s="6" t="s">
        <v>9</v>
      </c>
      <c r="E42" s="5" t="s">
        <v>31</v>
      </c>
      <c r="F42" s="31">
        <f>IF(F41=0,0,IFERROR(F41/F40,""))</f>
        <v>1.1538461538461537</v>
      </c>
    </row>
    <row r="43" spans="1:6" ht="66" x14ac:dyDescent="0.3">
      <c r="A43" s="71"/>
      <c r="B43" s="21" t="s">
        <v>108</v>
      </c>
      <c r="C43" s="4" t="s">
        <v>47</v>
      </c>
      <c r="D43" s="6" t="s">
        <v>9</v>
      </c>
      <c r="E43" s="6" t="s">
        <v>30</v>
      </c>
      <c r="F43" s="32" t="str">
        <f>IF(F42="","",IF(F42&gt;1.3,"Rojo",IF(F$21="Ascendente",IF(AND(F42=0,F42=0),0,IF(AND(F42&lt;=F$22,F42&gt;0),"Rojo",IF(AND(F42&gt;F$22,F42&lt;=F$23),"Amarillo",IF(AND(F42&gt;F$23,F42&lt;=F$24),"Verde")))),IF(F$21="Descendente",IF(AND(F42&gt;=F$24,F42&lt;F$23),"Verde",IF(AND(F42&gt;=F$23,F42&lt;F$22),"Amarillo",IF(AND(F42&gt;=F$22,F42&gt;1.3),"Rojo",0)))))))</f>
        <v>Amarillo</v>
      </c>
    </row>
    <row r="44" spans="1:6" ht="25.5" x14ac:dyDescent="0.3">
      <c r="A44" s="56" t="s">
        <v>42</v>
      </c>
      <c r="B44" s="39" t="s">
        <v>109</v>
      </c>
      <c r="C44" s="48" t="s">
        <v>116</v>
      </c>
      <c r="D44" s="49" t="s">
        <v>82</v>
      </c>
      <c r="E44" s="49" t="s">
        <v>31</v>
      </c>
      <c r="F44" s="50">
        <v>30</v>
      </c>
    </row>
    <row r="45" spans="1:6" x14ac:dyDescent="0.3">
      <c r="A45" s="56"/>
      <c r="B45" s="39" t="s">
        <v>110</v>
      </c>
      <c r="C45" s="4" t="s">
        <v>45</v>
      </c>
      <c r="D45" s="5" t="s">
        <v>82</v>
      </c>
      <c r="E45" s="5" t="s">
        <v>31</v>
      </c>
      <c r="F45" s="33">
        <f>IF(F44=0,0,IFERROR(F44/F26,""))</f>
        <v>1.1538461538461537</v>
      </c>
    </row>
    <row r="46" spans="1:6" ht="25.5" x14ac:dyDescent="0.3">
      <c r="A46" s="56"/>
      <c r="B46" s="41" t="s">
        <v>108</v>
      </c>
      <c r="C46" s="4" t="s">
        <v>46</v>
      </c>
      <c r="D46" s="5" t="s">
        <v>82</v>
      </c>
      <c r="E46" s="6" t="s">
        <v>30</v>
      </c>
      <c r="F46" s="32" t="str">
        <f>IF(F45="","",IF(F45&gt;1.3,"Rojo",IF(F$21="Ascendente",IF(AND(F45=0,F45=0),0,IF(AND(F45&lt;=F$22,F45&gt;0),"Rojo",IF(AND(F45&gt;F$22,F45&lt;=F$23),"Amarillo",IF(AND(F45&gt;F$23,F45&lt;=F$24),"Verde")))),IF(F$21="Descendente",IF(AND(F45&gt;=F$24,F45&lt;F$23),"Verde",IF(AND(F45&gt;=F$23,F45&lt;F$22),"Amarillo",IF(AND(F45&gt;=F$22,F45&gt;1.3),"Rojo",0)))))))</f>
        <v>Amarillo</v>
      </c>
    </row>
  </sheetData>
  <autoFilter ref="A2:F46" xr:uid="{00000000-0009-0000-0000-000001000000}">
    <filterColumn colId="0" showButton="0"/>
  </autoFilter>
  <mergeCells count="9">
    <mergeCell ref="A44:A46"/>
    <mergeCell ref="A21:A27"/>
    <mergeCell ref="A40:A43"/>
    <mergeCell ref="A2:B2"/>
    <mergeCell ref="A28:A31"/>
    <mergeCell ref="A32:A35"/>
    <mergeCell ref="A36:A39"/>
    <mergeCell ref="A3:A7"/>
    <mergeCell ref="A8:A20"/>
  </mergeCells>
  <pageMargins left="0.7" right="0.7" top="0.75" bottom="0.75" header="0.3" footer="0.3"/>
  <pageSetup paperSize="9" scale="4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DES01</vt:lpstr>
      <vt:lpstr>Instructivo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Oscar González Ruiz</dc:creator>
  <cp:lastModifiedBy>DIF</cp:lastModifiedBy>
  <cp:revision>0</cp:revision>
  <cp:lastPrinted>2024-10-15T21:28:03Z</cp:lastPrinted>
  <dcterms:created xsi:type="dcterms:W3CDTF">2020-02-13T20:51:23Z</dcterms:created>
  <dcterms:modified xsi:type="dcterms:W3CDTF">2025-10-21T19:51:31Z</dcterms:modified>
</cp:coreProperties>
</file>